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08"/>
  <workbookPr/>
  <mc:AlternateContent xmlns:mc="http://schemas.openxmlformats.org/markup-compatibility/2006">
    <mc:Choice Requires="x15">
      <x15ac:absPath xmlns:x15ac="http://schemas.microsoft.com/office/spreadsheetml/2010/11/ac" url="C:\Users\Diplomado\Downloads\"/>
    </mc:Choice>
  </mc:AlternateContent>
  <xr:revisionPtr revIDLastSave="0" documentId="8_{1ED6F518-D5C5-4EC1-B325-243784EE9EC1}" xr6:coauthVersionLast="47" xr6:coauthVersionMax="47" xr10:uidLastSave="{00000000-0000-0000-0000-000000000000}"/>
  <bookViews>
    <workbookView xWindow="0" yWindow="0" windowWidth="15345" windowHeight="4545" firstSheet="1" activeTab="1" xr2:uid="{00000000-000D-0000-FFFF-FFFF00000000}"/>
  </bookViews>
  <sheets>
    <sheet name="Ruta virtual (agenda)" sheetId="2" r:id="rId1"/>
    <sheet name="PROPUESTA ACADÉMICA virtual" sheetId="1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1" l="1"/>
  <c r="I42" i="1"/>
  <c r="I43" i="1"/>
  <c r="G44" i="1"/>
  <c r="H44" i="1"/>
  <c r="F44" i="1"/>
  <c r="I40" i="1"/>
  <c r="I30" i="1"/>
  <c r="I31" i="1"/>
  <c r="I32" i="1"/>
  <c r="I33" i="1"/>
  <c r="I34" i="1"/>
  <c r="I35" i="1"/>
  <c r="I36" i="1"/>
  <c r="I37" i="1"/>
  <c r="I38" i="1"/>
  <c r="I29" i="1"/>
  <c r="G39" i="1"/>
  <c r="F39" i="1"/>
  <c r="F28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13" i="1"/>
  <c r="G28" i="1"/>
  <c r="G12" i="1"/>
  <c r="G45" i="1" s="1"/>
  <c r="F12" i="1"/>
  <c r="I9" i="1"/>
  <c r="I10" i="1"/>
  <c r="I11" i="1"/>
  <c r="F45" i="1"/>
  <c r="I39" i="1"/>
  <c r="I28" i="1"/>
  <c r="I8" i="1"/>
  <c r="I12" i="1"/>
  <c r="I44" i="1" l="1"/>
  <c r="I45" i="1" s="1"/>
  <c r="H45" i="1"/>
</calcChain>
</file>

<file path=xl/sharedStrings.xml><?xml version="1.0" encoding="utf-8"?>
<sst xmlns="http://schemas.openxmlformats.org/spreadsheetml/2006/main" count="118" uniqueCount="98">
  <si>
    <t>Nombre del curso o diplomado: escriba el nombre del curso</t>
  </si>
  <si>
    <t>Fecha de inicio</t>
  </si>
  <si>
    <t>Fecha será editada por el admnistrador de aula</t>
  </si>
  <si>
    <t>Fecha finalización</t>
  </si>
  <si>
    <t>Relacionar las actitivades y el peso de cada una para el libro de calificaciones</t>
  </si>
  <si>
    <t>(Escriba el nombre del módulo)
Intensidad horaría - si es semipresencial indique la intensidad horaria de cada modalidad = horas virtuales + horas online
Colocar fecha de inicio y fin del módulo</t>
  </si>
  <si>
    <t>Unidades</t>
  </si>
  <si>
    <t>Si tiene clases en vivo escriba fecha y hora de cada encuentro</t>
  </si>
  <si>
    <t>Unidad 1</t>
  </si>
  <si>
    <t>Unidad 2</t>
  </si>
  <si>
    <t>Unidad 3 …</t>
  </si>
  <si>
    <t>Temas</t>
  </si>
  <si>
    <t>Proyectos en la economía digital</t>
  </si>
  <si>
    <t xml:space="preserve">Fecha inicio: </t>
  </si>
  <si>
    <t>Martes, 21 de julio de 2020</t>
  </si>
  <si>
    <t>Fecha final:</t>
  </si>
  <si>
    <t>Miércoles, 9 de septiembre de 2020</t>
  </si>
  <si>
    <t>MÓDULO</t>
  </si>
  <si>
    <t>UNIDAD</t>
  </si>
  <si>
    <t>TEMA</t>
  </si>
  <si>
    <t>Fechas propuestas</t>
  </si>
  <si>
    <t>Sincrónicas (Vídeo conferencias)</t>
  </si>
  <si>
    <t>Asincrónicas (actividades en plataforma)</t>
  </si>
  <si>
    <t>Feedback a entregas por plataforma</t>
  </si>
  <si>
    <t>TOTAL</t>
  </si>
  <si>
    <t>I</t>
  </si>
  <si>
    <t>Proyectos y  economía digital</t>
  </si>
  <si>
    <t>La transformación digital</t>
  </si>
  <si>
    <t>Impactos de la transformación digital</t>
  </si>
  <si>
    <t>Modelos de negocios disruptivos.</t>
  </si>
  <si>
    <t>Miércoles, 22 de julio de 2020</t>
  </si>
  <si>
    <t>El reto digital de los proyectos</t>
  </si>
  <si>
    <t>Desafíos actuales de la gerencia de proyectos</t>
  </si>
  <si>
    <t>Lunes, 27 de julio de 2020</t>
  </si>
  <si>
    <t>Un marco de referencia, modelo de innovación digital – Observatorio de Innovación Digital- OID-</t>
  </si>
  <si>
    <t>SUBTOTAL</t>
  </si>
  <si>
    <t>II</t>
  </si>
  <si>
    <t>Planteamiento Proyecto usando Periplia 12 Square ®</t>
  </si>
  <si>
    <t>Estrategia, gestión y la cultura</t>
  </si>
  <si>
    <t>Entendimiento de la estrategia, el modelo de gestión y la cultura organizacional.</t>
  </si>
  <si>
    <t>Definición de retos del área de negocio elegida</t>
  </si>
  <si>
    <t>Miércoles, 29 de julio de 2020</t>
  </si>
  <si>
    <t>Las preguntas inteligentes para la analítica de datos</t>
  </si>
  <si>
    <t>El arte de preguntar</t>
  </si>
  <si>
    <t>Establecer las preguntas de Periplia 12 Square ®</t>
  </si>
  <si>
    <t>Aspectos básicos estadísticos para la analítica de datos</t>
  </si>
  <si>
    <t>Unidad de observación.</t>
  </si>
  <si>
    <t>Correlación, regresión</t>
  </si>
  <si>
    <t>Lunes,  3 de agosto de 2020</t>
  </si>
  <si>
    <t>Análisis predictivo.</t>
  </si>
  <si>
    <t>Indicadores</t>
  </si>
  <si>
    <t>Modelación de datos</t>
  </si>
  <si>
    <t>Bloques y mapa de información.</t>
  </si>
  <si>
    <t>Lunes, 10 de agosto de 2020</t>
  </si>
  <si>
    <t>Definición del mapa conceptual de indicadores</t>
  </si>
  <si>
    <t xml:space="preserve">Estructurar y desarrollar tableros de claridad </t>
  </si>
  <si>
    <t>Alineación y validación mapa conceptual y P12 Square®</t>
  </si>
  <si>
    <t xml:space="preserve">Organización y estandarización de información </t>
  </si>
  <si>
    <t>Uso de la herramienta para visualización de tableros de claridad</t>
  </si>
  <si>
    <t>Miércoles, 12 de agosto de 2020</t>
  </si>
  <si>
    <t>Tomar decisiones y definición de proyectos</t>
  </si>
  <si>
    <t>Modelos para la toma de decisiones</t>
  </si>
  <si>
    <t>Alcance del proyecto.</t>
  </si>
  <si>
    <t>III</t>
  </si>
  <si>
    <t>Gestión ágil de proyectos.</t>
  </si>
  <si>
    <t>La agilidad</t>
  </si>
  <si>
    <t>Cambiando el observador</t>
  </si>
  <si>
    <t>Análisis según tipo de proyecto</t>
  </si>
  <si>
    <t>Miércoles, 19 de agosto de 2020</t>
  </si>
  <si>
    <t>Cultura y principios ágiles</t>
  </si>
  <si>
    <t>Manifiesto y principios</t>
  </si>
  <si>
    <t>Cultura y valores</t>
  </si>
  <si>
    <t>Innovación y producto mínimo viable</t>
  </si>
  <si>
    <t>Innovar y la transformación digital</t>
  </si>
  <si>
    <t>Producto Mínino Viable</t>
  </si>
  <si>
    <t>Lunes, 24 de agosto de 2020</t>
  </si>
  <si>
    <t>Metodologías ágiles</t>
  </si>
  <si>
    <t>Lean</t>
  </si>
  <si>
    <t>Kaban</t>
  </si>
  <si>
    <t>Conceptos básicos Scrum</t>
  </si>
  <si>
    <t>Aspectos y principios</t>
  </si>
  <si>
    <t>Miércoles,  26 de agosto de 2020</t>
  </si>
  <si>
    <t>Fases y procesos</t>
  </si>
  <si>
    <t>Lunes, 31 de agosto de 2020</t>
  </si>
  <si>
    <t>IV</t>
  </si>
  <si>
    <t>Tutorías, acompañamiento a proyectos (5 grupos), sobre un caso general</t>
  </si>
  <si>
    <t>Entrega 1, por grupo (5 grupos)</t>
  </si>
  <si>
    <t>Viernes, 31 de julio de 2020</t>
  </si>
  <si>
    <t>Entrega 2, por grupo (5 grupos)</t>
  </si>
  <si>
    <t>Tablero de claridad</t>
  </si>
  <si>
    <t>Viernes, 14 de agosto de 2020</t>
  </si>
  <si>
    <t>Entrega 3, por grupo (5 grupos)</t>
  </si>
  <si>
    <t>Alcance del proyecto</t>
  </si>
  <si>
    <t>Viernes, 21 de agosto de 2020</t>
  </si>
  <si>
    <t>Entrega 4, por grupo (5 grupos)</t>
  </si>
  <si>
    <t>Caso de negocio</t>
  </si>
  <si>
    <t>Viernes, 4 de septiembre de 2020</t>
  </si>
  <si>
    <t>TOTALES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</si>
</sst>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2"/>
      <color rgb="FF1F3864"/>
      <name val="Segoe UI"/>
      <family val="2"/>
    </font>
    <font>
      <b/>
      <sz val="12"/>
      <color theme="0"/>
      <name val="Segoe UI"/>
      <family val="2"/>
    </font>
    <font>
      <b/>
      <sz val="12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0"/>
      <name val="Segoe UI"/>
      <family val="2"/>
    </font>
    <font>
      <sz val="12"/>
      <color theme="1"/>
      <name val="Segoe UI"/>
      <family val="2"/>
    </font>
    <font>
      <sz val="12"/>
      <name val="Segoe UI"/>
      <family val="2"/>
    </font>
    <font>
      <b/>
      <sz val="12"/>
      <name val="Segoe UI"/>
      <family val="2"/>
    </font>
    <font>
      <b/>
      <sz val="14"/>
      <name val="Segoe UI"/>
      <family val="2"/>
    </font>
    <font>
      <b/>
      <sz val="16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 wrapText="1"/>
    </xf>
    <xf numFmtId="0" fontId="1" fillId="0" borderId="5" xfId="0" applyFont="1" applyBorder="1"/>
    <xf numFmtId="0" fontId="1" fillId="0" borderId="5" xfId="0" applyFont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" fillId="0" borderId="5" xfId="0" applyFont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vertical="center"/>
    </xf>
    <xf numFmtId="0" fontId="5" fillId="5" borderId="16" xfId="0" applyFont="1" applyFill="1" applyBorder="1" applyAlignment="1">
      <alignment vertic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vertical="center"/>
    </xf>
    <xf numFmtId="0" fontId="1" fillId="5" borderId="3" xfId="0" applyFont="1" applyFill="1" applyBorder="1" applyAlignment="1">
      <alignment vertical="center"/>
    </xf>
    <xf numFmtId="0" fontId="1" fillId="0" borderId="8" xfId="0" applyFont="1" applyBorder="1" applyAlignment="1">
      <alignment horizontal="left" wrapText="1"/>
    </xf>
    <xf numFmtId="0" fontId="1" fillId="0" borderId="8" xfId="0" applyFont="1" applyBorder="1" applyAlignment="1">
      <alignment vertical="center"/>
    </xf>
    <xf numFmtId="0" fontId="1" fillId="5" borderId="9" xfId="0" applyFont="1" applyFill="1" applyBorder="1" applyAlignment="1">
      <alignment vertical="center"/>
    </xf>
    <xf numFmtId="0" fontId="1" fillId="0" borderId="2" xfId="0" applyFont="1" applyBorder="1" applyAlignment="1">
      <alignment horizontal="left" wrapText="1"/>
    </xf>
    <xf numFmtId="0" fontId="5" fillId="5" borderId="18" xfId="0" applyFont="1" applyFill="1" applyBorder="1" applyAlignment="1">
      <alignment vertical="center"/>
    </xf>
    <xf numFmtId="0" fontId="5" fillId="5" borderId="19" xfId="0" applyFont="1" applyFill="1" applyBorder="1" applyAlignment="1">
      <alignment vertical="center"/>
    </xf>
    <xf numFmtId="0" fontId="1" fillId="0" borderId="2" xfId="0" applyFont="1" applyBorder="1" applyAlignment="1">
      <alignment horizontal="right" vertical="center"/>
    </xf>
    <xf numFmtId="0" fontId="1" fillId="0" borderId="8" xfId="0" applyFont="1" applyBorder="1"/>
    <xf numFmtId="0" fontId="1" fillId="0" borderId="8" xfId="0" applyFont="1" applyBorder="1" applyAlignment="1">
      <alignment horizontal="right" vertical="center"/>
    </xf>
    <xf numFmtId="0" fontId="5" fillId="5" borderId="20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/>
    </xf>
    <xf numFmtId="0" fontId="6" fillId="6" borderId="16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5" fillId="5" borderId="28" xfId="0" applyFont="1" applyFill="1" applyBorder="1" applyAlignment="1">
      <alignment vertical="center"/>
    </xf>
    <xf numFmtId="0" fontId="5" fillId="5" borderId="29" xfId="0" applyFont="1" applyFill="1" applyBorder="1" applyAlignment="1">
      <alignment vertical="center"/>
    </xf>
    <xf numFmtId="0" fontId="1" fillId="0" borderId="25" xfId="0" applyFont="1" applyBorder="1" applyAlignment="1">
      <alignment horizontal="right" vertical="center"/>
    </xf>
    <xf numFmtId="0" fontId="1" fillId="0" borderId="26" xfId="0" applyFont="1" applyBorder="1" applyAlignment="1">
      <alignment horizontal="right" vertical="center"/>
    </xf>
    <xf numFmtId="0" fontId="1" fillId="0" borderId="27" xfId="0" applyFont="1" applyBorder="1" applyAlignment="1">
      <alignment horizontal="right" vertical="center"/>
    </xf>
    <xf numFmtId="0" fontId="5" fillId="5" borderId="12" xfId="0" applyFont="1" applyFill="1" applyBorder="1" applyAlignment="1">
      <alignment horizontal="right" vertical="center"/>
    </xf>
    <xf numFmtId="0" fontId="5" fillId="5" borderId="24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 wrapText="1"/>
    </xf>
    <xf numFmtId="0" fontId="1" fillId="4" borderId="8" xfId="0" applyFont="1" applyFill="1" applyBorder="1" applyAlignment="1">
      <alignment horizontal="left" wrapText="1"/>
    </xf>
    <xf numFmtId="0" fontId="1" fillId="4" borderId="5" xfId="0" applyFont="1" applyFill="1" applyBorder="1" applyAlignment="1">
      <alignment horizontal="left"/>
    </xf>
    <xf numFmtId="0" fontId="1" fillId="4" borderId="5" xfId="0" applyFont="1" applyFill="1" applyBorder="1"/>
    <xf numFmtId="0" fontId="8" fillId="0" borderId="0" xfId="0" applyFont="1" applyAlignment="1">
      <alignment horizontal="left" vertical="center"/>
    </xf>
    <xf numFmtId="0" fontId="9" fillId="8" borderId="33" xfId="0" applyFont="1" applyFill="1" applyBorder="1" applyAlignment="1">
      <alignment horizontal="left" vertical="center"/>
    </xf>
    <xf numFmtId="0" fontId="9" fillId="8" borderId="34" xfId="0" applyFont="1" applyFill="1" applyBorder="1" applyAlignment="1">
      <alignment horizontal="left" vertical="center" wrapText="1"/>
    </xf>
    <xf numFmtId="0" fontId="8" fillId="7" borderId="34" xfId="0" applyFont="1" applyFill="1" applyBorder="1" applyAlignment="1">
      <alignment horizontal="left" vertical="center" wrapText="1"/>
    </xf>
    <xf numFmtId="0" fontId="8" fillId="7" borderId="33" xfId="0" applyFont="1" applyFill="1" applyBorder="1" applyAlignment="1">
      <alignment horizontal="left" vertical="center" wrapText="1"/>
    </xf>
    <xf numFmtId="0" fontId="9" fillId="9" borderId="33" xfId="0" applyFont="1" applyFill="1" applyBorder="1" applyAlignment="1">
      <alignment horizontal="left" vertical="center"/>
    </xf>
    <xf numFmtId="0" fontId="9" fillId="9" borderId="34" xfId="0" applyFont="1" applyFill="1" applyBorder="1" applyAlignment="1">
      <alignment horizontal="left" vertical="center" wrapText="1"/>
    </xf>
    <xf numFmtId="0" fontId="8" fillId="5" borderId="33" xfId="0" applyFont="1" applyFill="1" applyBorder="1" applyAlignment="1">
      <alignment horizontal="left" vertical="center" wrapText="1"/>
    </xf>
    <xf numFmtId="0" fontId="8" fillId="5" borderId="34" xfId="0" applyFont="1" applyFill="1" applyBorder="1" applyAlignment="1">
      <alignment horizontal="left" vertical="center" wrapText="1"/>
    </xf>
    <xf numFmtId="0" fontId="9" fillId="11" borderId="37" xfId="0" applyFont="1" applyFill="1" applyBorder="1" applyAlignment="1">
      <alignment horizontal="left" vertical="center"/>
    </xf>
    <xf numFmtId="0" fontId="9" fillId="11" borderId="38" xfId="0" applyFont="1" applyFill="1" applyBorder="1" applyAlignment="1">
      <alignment horizontal="left" vertical="center" wrapText="1"/>
    </xf>
    <xf numFmtId="0" fontId="8" fillId="10" borderId="37" xfId="0" applyFont="1" applyFill="1" applyBorder="1" applyAlignment="1">
      <alignment horizontal="left" vertical="center" wrapText="1"/>
    </xf>
    <xf numFmtId="0" fontId="8" fillId="10" borderId="37" xfId="0" applyFont="1" applyFill="1" applyBorder="1" applyAlignment="1">
      <alignment horizontal="left" vertical="center"/>
    </xf>
    <xf numFmtId="0" fontId="8" fillId="10" borderId="38" xfId="0" applyFont="1" applyFill="1" applyBorder="1" applyAlignment="1">
      <alignment horizontal="left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3" fillId="6" borderId="23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/>
    </xf>
    <xf numFmtId="0" fontId="10" fillId="7" borderId="4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0" fillId="7" borderId="31" xfId="0" applyFont="1" applyFill="1" applyBorder="1" applyAlignment="1">
      <alignment horizontal="left" vertical="center" wrapText="1"/>
    </xf>
    <xf numFmtId="0" fontId="10" fillId="7" borderId="32" xfId="0" applyFont="1" applyFill="1" applyBorder="1" applyAlignment="1">
      <alignment horizontal="left" vertical="center" wrapText="1"/>
    </xf>
    <xf numFmtId="0" fontId="10" fillId="5" borderId="31" xfId="0" applyFont="1" applyFill="1" applyBorder="1" applyAlignment="1">
      <alignment horizontal="left" vertical="center" wrapText="1"/>
    </xf>
    <xf numFmtId="0" fontId="10" fillId="5" borderId="32" xfId="0" applyFont="1" applyFill="1" applyBorder="1" applyAlignment="1">
      <alignment horizontal="left" vertical="center" wrapText="1"/>
    </xf>
    <xf numFmtId="0" fontId="8" fillId="10" borderId="39" xfId="0" applyFont="1" applyFill="1" applyBorder="1" applyAlignment="1">
      <alignment horizontal="left" vertical="center" wrapText="1"/>
    </xf>
    <xf numFmtId="0" fontId="8" fillId="10" borderId="30" xfId="0" applyFont="1" applyFill="1" applyBorder="1" applyAlignment="1">
      <alignment horizontal="left" vertical="center"/>
    </xf>
    <xf numFmtId="0" fontId="8" fillId="10" borderId="40" xfId="0" applyFont="1" applyFill="1" applyBorder="1" applyAlignment="1">
      <alignment horizontal="left" vertical="center"/>
    </xf>
    <xf numFmtId="0" fontId="8" fillId="5" borderId="39" xfId="0" applyFont="1" applyFill="1" applyBorder="1" applyAlignment="1">
      <alignment horizontal="left" vertical="center" wrapText="1"/>
    </xf>
    <xf numFmtId="0" fontId="8" fillId="5" borderId="30" xfId="0" applyFont="1" applyFill="1" applyBorder="1" applyAlignment="1">
      <alignment horizontal="left" vertical="center" wrapText="1"/>
    </xf>
    <xf numFmtId="0" fontId="8" fillId="5" borderId="40" xfId="0" applyFont="1" applyFill="1" applyBorder="1" applyAlignment="1">
      <alignment horizontal="left" vertical="center" wrapText="1"/>
    </xf>
    <xf numFmtId="0" fontId="10" fillId="10" borderId="35" xfId="0" applyFont="1" applyFill="1" applyBorder="1" applyAlignment="1">
      <alignment horizontal="left" vertical="center" wrapText="1"/>
    </xf>
    <xf numFmtId="0" fontId="10" fillId="10" borderId="36" xfId="0" applyFont="1" applyFill="1" applyBorder="1" applyAlignment="1">
      <alignment horizontal="left" vertical="center" wrapText="1"/>
    </xf>
    <xf numFmtId="0" fontId="10" fillId="7" borderId="41" xfId="0" applyFont="1" applyFill="1" applyBorder="1" applyAlignment="1">
      <alignment horizontal="center" vertical="center" wrapText="1"/>
    </xf>
    <xf numFmtId="0" fontId="10" fillId="7" borderId="42" xfId="0" applyFont="1" applyFill="1" applyBorder="1" applyAlignment="1">
      <alignment horizontal="center" vertical="center" wrapText="1"/>
    </xf>
    <xf numFmtId="0" fontId="10" fillId="7" borderId="4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3" fillId="6" borderId="21" xfId="0" applyFont="1" applyFill="1" applyBorder="1" applyAlignment="1">
      <alignment horizontal="center"/>
    </xf>
    <xf numFmtId="0" fontId="3" fillId="6" borderId="22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8"/>
  <sheetViews>
    <sheetView showGridLines="0" topLeftCell="A9" zoomScale="68" zoomScaleNormal="68" workbookViewId="0">
      <selection activeCell="A9" sqref="A9:B9"/>
    </sheetView>
  </sheetViews>
  <sheetFormatPr defaultColWidth="49.140625" defaultRowHeight="17.25"/>
  <cols>
    <col min="1" max="1" width="87.5703125" style="54" customWidth="1"/>
    <col min="2" max="2" width="95" style="54" customWidth="1"/>
    <col min="3" max="3" width="86.5703125" style="54" customWidth="1"/>
    <col min="4" max="16384" width="49.140625" style="54"/>
  </cols>
  <sheetData>
    <row r="1" spans="1:3" ht="25.5">
      <c r="A1" s="77" t="s">
        <v>0</v>
      </c>
      <c r="B1" s="77"/>
    </row>
    <row r="2" spans="1:3">
      <c r="A2" s="54" t="s">
        <v>1</v>
      </c>
      <c r="B2" s="54" t="s">
        <v>2</v>
      </c>
    </row>
    <row r="3" spans="1:3" ht="40.5">
      <c r="A3" s="54" t="s">
        <v>3</v>
      </c>
      <c r="B3" s="54" t="s">
        <v>2</v>
      </c>
      <c r="C3" s="76" t="s">
        <v>4</v>
      </c>
    </row>
    <row r="4" spans="1:3" ht="81" customHeight="1">
      <c r="A4" s="78" t="s">
        <v>5</v>
      </c>
      <c r="B4" s="79"/>
      <c r="C4" s="90"/>
    </row>
    <row r="5" spans="1:3" ht="27" customHeight="1">
      <c r="A5" s="55" t="s">
        <v>6</v>
      </c>
      <c r="B5" s="56" t="s">
        <v>7</v>
      </c>
      <c r="C5" s="91"/>
    </row>
    <row r="6" spans="1:3" ht="16.5" customHeight="1">
      <c r="A6" s="58" t="s">
        <v>8</v>
      </c>
      <c r="B6" s="57"/>
      <c r="C6" s="91"/>
    </row>
    <row r="7" spans="1:3" ht="16.5" customHeight="1">
      <c r="A7" s="58" t="s">
        <v>9</v>
      </c>
      <c r="B7" s="57"/>
      <c r="C7" s="91"/>
    </row>
    <row r="8" spans="1:3" ht="16.5" customHeight="1">
      <c r="A8" s="58" t="s">
        <v>10</v>
      </c>
      <c r="B8" s="57"/>
      <c r="C8" s="92"/>
    </row>
    <row r="9" spans="1:3" ht="69.75" customHeight="1">
      <c r="A9" s="80" t="s">
        <v>5</v>
      </c>
      <c r="B9" s="81"/>
      <c r="C9" s="85"/>
    </row>
    <row r="10" spans="1:3" ht="27" customHeight="1">
      <c r="A10" s="59" t="s">
        <v>11</v>
      </c>
      <c r="B10" s="60" t="s">
        <v>7</v>
      </c>
      <c r="C10" s="86"/>
    </row>
    <row r="11" spans="1:3">
      <c r="A11" s="61" t="s">
        <v>8</v>
      </c>
      <c r="B11" s="62"/>
      <c r="C11" s="86"/>
    </row>
    <row r="12" spans="1:3">
      <c r="A12" s="61" t="s">
        <v>9</v>
      </c>
      <c r="B12" s="62"/>
      <c r="C12" s="86"/>
    </row>
    <row r="13" spans="1:3">
      <c r="A13" s="61" t="s">
        <v>10</v>
      </c>
      <c r="B13" s="62"/>
      <c r="C13" s="87"/>
    </row>
    <row r="14" spans="1:3" ht="77.25" customHeight="1">
      <c r="A14" s="88" t="s">
        <v>5</v>
      </c>
      <c r="B14" s="89"/>
      <c r="C14" s="82"/>
    </row>
    <row r="15" spans="1:3" ht="27" customHeight="1">
      <c r="A15" s="63" t="s">
        <v>11</v>
      </c>
      <c r="B15" s="64" t="s">
        <v>7</v>
      </c>
      <c r="C15" s="83"/>
    </row>
    <row r="16" spans="1:3" ht="15.75" customHeight="1">
      <c r="A16" s="65" t="s">
        <v>8</v>
      </c>
      <c r="B16" s="67"/>
      <c r="C16" s="83"/>
    </row>
    <row r="17" spans="1:3" ht="15.75" customHeight="1">
      <c r="A17" s="66" t="s">
        <v>9</v>
      </c>
      <c r="B17" s="67"/>
      <c r="C17" s="83"/>
    </row>
    <row r="18" spans="1:3">
      <c r="A18" s="65" t="s">
        <v>10</v>
      </c>
      <c r="B18" s="67"/>
      <c r="C18" s="84"/>
    </row>
  </sheetData>
  <mergeCells count="7">
    <mergeCell ref="A1:B1"/>
    <mergeCell ref="A4:B4"/>
    <mergeCell ref="A9:B9"/>
    <mergeCell ref="C14:C18"/>
    <mergeCell ref="C9:C13"/>
    <mergeCell ref="A14:B14"/>
    <mergeCell ref="C4:C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45"/>
  <sheetViews>
    <sheetView tabSelected="1" topLeftCell="A13" workbookViewId="0">
      <selection activeCell="H7" sqref="H7"/>
    </sheetView>
  </sheetViews>
  <sheetFormatPr defaultColWidth="49.140625" defaultRowHeight="16.5"/>
  <cols>
    <col min="1" max="1" width="2.7109375" style="1" bestFit="1" customWidth="1"/>
    <col min="2" max="2" width="24" style="1" customWidth="1"/>
    <col min="3" max="3" width="27.5703125" style="1" customWidth="1"/>
    <col min="4" max="4" width="37.42578125" style="1" customWidth="1"/>
    <col min="5" max="5" width="33" style="1" bestFit="1" customWidth="1"/>
    <col min="6" max="6" width="16" style="1" bestFit="1" customWidth="1"/>
    <col min="7" max="7" width="15" style="1" bestFit="1" customWidth="1"/>
    <col min="8" max="8" width="15" style="1" customWidth="1"/>
    <col min="9" max="9" width="7.28515625" style="1" bestFit="1" customWidth="1"/>
    <col min="10" max="16384" width="49.140625" style="1"/>
  </cols>
  <sheetData>
    <row r="2" spans="1:9" ht="17.25">
      <c r="A2" s="2"/>
    </row>
    <row r="4" spans="1:9" ht="17.25">
      <c r="A4" s="103" t="s">
        <v>12</v>
      </c>
      <c r="B4" s="104"/>
      <c r="C4" s="104"/>
      <c r="D4" s="104"/>
      <c r="E4" s="104"/>
      <c r="F4" s="104"/>
      <c r="G4" s="104"/>
      <c r="H4" s="104"/>
      <c r="I4" s="104"/>
    </row>
    <row r="5" spans="1:9" ht="17.25">
      <c r="A5" s="3"/>
      <c r="B5" s="46" t="s">
        <v>13</v>
      </c>
      <c r="C5" s="47" t="s">
        <v>14</v>
      </c>
      <c r="D5" s="3"/>
      <c r="E5" s="3"/>
      <c r="F5" s="3"/>
      <c r="G5" s="3"/>
      <c r="H5" s="3"/>
      <c r="I5" s="3"/>
    </row>
    <row r="6" spans="1:9" ht="18" thickBot="1">
      <c r="B6" s="46" t="s">
        <v>15</v>
      </c>
      <c r="C6" s="48" t="s">
        <v>16</v>
      </c>
      <c r="G6" s="4"/>
      <c r="H6" s="4"/>
    </row>
    <row r="7" spans="1:9" ht="69.75" thickBot="1">
      <c r="A7" s="105" t="s">
        <v>17</v>
      </c>
      <c r="B7" s="106"/>
      <c r="C7" s="70" t="s">
        <v>18</v>
      </c>
      <c r="D7" s="70" t="s">
        <v>19</v>
      </c>
      <c r="E7" s="13" t="s">
        <v>20</v>
      </c>
      <c r="F7" s="13" t="s">
        <v>21</v>
      </c>
      <c r="G7" s="13" t="s">
        <v>22</v>
      </c>
      <c r="H7" s="33" t="s">
        <v>23</v>
      </c>
      <c r="I7" s="14" t="s">
        <v>24</v>
      </c>
    </row>
    <row r="8" spans="1:9">
      <c r="A8" s="97" t="s">
        <v>25</v>
      </c>
      <c r="B8" s="95" t="s">
        <v>26</v>
      </c>
      <c r="C8" s="107" t="s">
        <v>27</v>
      </c>
      <c r="D8" s="17" t="s">
        <v>28</v>
      </c>
      <c r="E8" s="49"/>
      <c r="F8" s="18"/>
      <c r="G8" s="18">
        <v>2</v>
      </c>
      <c r="H8" s="34"/>
      <c r="I8" s="19">
        <f>SUM(F8:G8)</f>
        <v>2</v>
      </c>
    </row>
    <row r="9" spans="1:9">
      <c r="A9" s="98"/>
      <c r="B9" s="96"/>
      <c r="C9" s="108"/>
      <c r="D9" s="6" t="s">
        <v>29</v>
      </c>
      <c r="E9" s="50" t="s">
        <v>30</v>
      </c>
      <c r="F9" s="8">
        <v>2</v>
      </c>
      <c r="G9" s="8"/>
      <c r="H9" s="35"/>
      <c r="I9" s="9">
        <f t="shared" ref="I9:I11" si="0">SUM(F9:G9)</f>
        <v>2</v>
      </c>
    </row>
    <row r="10" spans="1:9" ht="16.5" customHeight="1">
      <c r="A10" s="98"/>
      <c r="B10" s="96"/>
      <c r="C10" s="96" t="s">
        <v>31</v>
      </c>
      <c r="D10" s="7" t="s">
        <v>32</v>
      </c>
      <c r="E10" s="50" t="s">
        <v>33</v>
      </c>
      <c r="F10" s="8">
        <v>2</v>
      </c>
      <c r="G10" s="8"/>
      <c r="H10" s="35"/>
      <c r="I10" s="9">
        <f t="shared" si="0"/>
        <v>2</v>
      </c>
    </row>
    <row r="11" spans="1:9" ht="50.25" thickBot="1">
      <c r="A11" s="99"/>
      <c r="B11" s="100"/>
      <c r="C11" s="100"/>
      <c r="D11" s="20" t="s">
        <v>34</v>
      </c>
      <c r="E11" s="51"/>
      <c r="F11" s="21"/>
      <c r="G11" s="21">
        <v>2</v>
      </c>
      <c r="H11" s="36"/>
      <c r="I11" s="22">
        <f t="shared" si="0"/>
        <v>2</v>
      </c>
    </row>
    <row r="12" spans="1:9" ht="17.25" thickBot="1">
      <c r="A12" s="93" t="s">
        <v>35</v>
      </c>
      <c r="B12" s="94"/>
      <c r="C12" s="94"/>
      <c r="D12" s="94"/>
      <c r="E12" s="45"/>
      <c r="F12" s="15">
        <f>SUM(F8:F11)</f>
        <v>4</v>
      </c>
      <c r="G12" s="15">
        <f t="shared" ref="G12:I12" si="1">SUM(G8:G11)</f>
        <v>4</v>
      </c>
      <c r="H12" s="37"/>
      <c r="I12" s="16">
        <f t="shared" si="1"/>
        <v>8</v>
      </c>
    </row>
    <row r="13" spans="1:9" ht="49.5">
      <c r="A13" s="97" t="s">
        <v>36</v>
      </c>
      <c r="B13" s="95" t="s">
        <v>37</v>
      </c>
      <c r="C13" s="95" t="s">
        <v>38</v>
      </c>
      <c r="D13" s="23" t="s">
        <v>39</v>
      </c>
      <c r="E13" s="23"/>
      <c r="F13" s="18"/>
      <c r="G13" s="18">
        <v>1</v>
      </c>
      <c r="H13" s="34"/>
      <c r="I13" s="19">
        <f>SUM(F13:G13)</f>
        <v>1</v>
      </c>
    </row>
    <row r="14" spans="1:9">
      <c r="A14" s="98"/>
      <c r="B14" s="96"/>
      <c r="C14" s="96"/>
      <c r="D14" s="7" t="s">
        <v>40</v>
      </c>
      <c r="E14" s="50" t="s">
        <v>41</v>
      </c>
      <c r="F14" s="8">
        <v>1</v>
      </c>
      <c r="G14" s="8"/>
      <c r="H14" s="35"/>
      <c r="I14" s="9">
        <f t="shared" ref="I14:I27" si="2">SUM(F14:G14)</f>
        <v>1</v>
      </c>
    </row>
    <row r="15" spans="1:9" ht="33" customHeight="1">
      <c r="A15" s="98"/>
      <c r="B15" s="96"/>
      <c r="C15" s="96" t="s">
        <v>42</v>
      </c>
      <c r="D15" s="6" t="s">
        <v>43</v>
      </c>
      <c r="E15" s="50"/>
      <c r="F15" s="8"/>
      <c r="G15" s="8">
        <v>1</v>
      </c>
      <c r="H15" s="35"/>
      <c r="I15" s="9">
        <f t="shared" si="2"/>
        <v>1</v>
      </c>
    </row>
    <row r="16" spans="1:9" ht="33">
      <c r="A16" s="98"/>
      <c r="B16" s="96"/>
      <c r="C16" s="96"/>
      <c r="D16" s="6" t="s">
        <v>44</v>
      </c>
      <c r="E16" s="50" t="s">
        <v>41</v>
      </c>
      <c r="F16" s="8">
        <v>1</v>
      </c>
      <c r="G16" s="8"/>
      <c r="H16" s="35"/>
      <c r="I16" s="9">
        <f t="shared" si="2"/>
        <v>1</v>
      </c>
    </row>
    <row r="17" spans="1:11">
      <c r="A17" s="98"/>
      <c r="B17" s="96"/>
      <c r="C17" s="96" t="s">
        <v>45</v>
      </c>
      <c r="D17" s="6" t="s">
        <v>46</v>
      </c>
      <c r="E17" s="50"/>
      <c r="F17" s="8"/>
      <c r="G17" s="8">
        <v>1</v>
      </c>
      <c r="H17" s="35"/>
      <c r="I17" s="9">
        <f t="shared" si="2"/>
        <v>1</v>
      </c>
    </row>
    <row r="18" spans="1:11">
      <c r="A18" s="98"/>
      <c r="B18" s="96"/>
      <c r="C18" s="96"/>
      <c r="D18" s="6" t="s">
        <v>47</v>
      </c>
      <c r="E18" s="50" t="s">
        <v>48</v>
      </c>
      <c r="F18" s="8">
        <v>1</v>
      </c>
      <c r="G18" s="8"/>
      <c r="H18" s="35"/>
      <c r="I18" s="9">
        <f t="shared" si="2"/>
        <v>1</v>
      </c>
    </row>
    <row r="19" spans="1:11">
      <c r="A19" s="98"/>
      <c r="B19" s="96"/>
      <c r="C19" s="96"/>
      <c r="D19" s="6" t="s">
        <v>49</v>
      </c>
      <c r="E19" s="50" t="s">
        <v>48</v>
      </c>
      <c r="F19" s="8">
        <v>1</v>
      </c>
      <c r="G19" s="8"/>
      <c r="H19" s="35"/>
      <c r="I19" s="9">
        <f t="shared" si="2"/>
        <v>1</v>
      </c>
    </row>
    <row r="20" spans="1:11">
      <c r="A20" s="98"/>
      <c r="B20" s="96"/>
      <c r="C20" s="96"/>
      <c r="D20" s="6" t="s">
        <v>50</v>
      </c>
      <c r="E20" s="50"/>
      <c r="F20" s="8"/>
      <c r="G20" s="8">
        <v>1</v>
      </c>
      <c r="H20" s="35"/>
      <c r="I20" s="9">
        <f t="shared" si="2"/>
        <v>1</v>
      </c>
    </row>
    <row r="21" spans="1:11" ht="15.75" customHeight="1">
      <c r="A21" s="98"/>
      <c r="B21" s="96"/>
      <c r="C21" s="96" t="s">
        <v>51</v>
      </c>
      <c r="D21" s="6" t="s">
        <v>52</v>
      </c>
      <c r="E21" s="50" t="s">
        <v>53</v>
      </c>
      <c r="F21" s="8">
        <v>1</v>
      </c>
      <c r="G21" s="8">
        <v>1</v>
      </c>
      <c r="H21" s="35"/>
      <c r="I21" s="9">
        <f t="shared" si="2"/>
        <v>2</v>
      </c>
    </row>
    <row r="22" spans="1:11" ht="15.75" customHeight="1">
      <c r="A22" s="98"/>
      <c r="B22" s="96"/>
      <c r="C22" s="96"/>
      <c r="D22" s="6" t="s">
        <v>54</v>
      </c>
      <c r="E22" s="50" t="s">
        <v>53</v>
      </c>
      <c r="F22" s="8">
        <v>1</v>
      </c>
      <c r="G22" s="8"/>
      <c r="H22" s="35"/>
      <c r="I22" s="9">
        <f t="shared" si="2"/>
        <v>1</v>
      </c>
    </row>
    <row r="23" spans="1:11" ht="32.25" customHeight="1">
      <c r="A23" s="98"/>
      <c r="B23" s="96"/>
      <c r="C23" s="96" t="s">
        <v>55</v>
      </c>
      <c r="D23" s="6" t="s">
        <v>56</v>
      </c>
      <c r="E23" s="50"/>
      <c r="F23" s="8"/>
      <c r="G23" s="8">
        <v>1</v>
      </c>
      <c r="H23" s="35"/>
      <c r="I23" s="9">
        <f t="shared" si="2"/>
        <v>1</v>
      </c>
    </row>
    <row r="24" spans="1:11" ht="33">
      <c r="A24" s="98"/>
      <c r="B24" s="96"/>
      <c r="C24" s="96"/>
      <c r="D24" s="6" t="s">
        <v>57</v>
      </c>
      <c r="E24" s="50"/>
      <c r="F24" s="8"/>
      <c r="G24" s="8">
        <v>1</v>
      </c>
      <c r="H24" s="35"/>
      <c r="I24" s="9">
        <f t="shared" si="2"/>
        <v>1</v>
      </c>
    </row>
    <row r="25" spans="1:11" ht="32.25" customHeight="1">
      <c r="A25" s="98"/>
      <c r="B25" s="96"/>
      <c r="C25" s="96"/>
      <c r="D25" s="6" t="s">
        <v>58</v>
      </c>
      <c r="E25" s="50" t="s">
        <v>59</v>
      </c>
      <c r="F25" s="8">
        <v>2</v>
      </c>
      <c r="G25" s="8">
        <v>1</v>
      </c>
      <c r="H25" s="35"/>
      <c r="I25" s="9">
        <f t="shared" si="2"/>
        <v>3</v>
      </c>
    </row>
    <row r="26" spans="1:11" ht="15.75" customHeight="1">
      <c r="A26" s="98"/>
      <c r="B26" s="96"/>
      <c r="C26" s="101" t="s">
        <v>60</v>
      </c>
      <c r="D26" s="6" t="s">
        <v>61</v>
      </c>
      <c r="E26" s="6"/>
      <c r="F26" s="8"/>
      <c r="G26" s="8">
        <v>1</v>
      </c>
      <c r="H26" s="35"/>
      <c r="I26" s="9">
        <f t="shared" si="2"/>
        <v>1</v>
      </c>
    </row>
    <row r="27" spans="1:11" ht="17.25" thickBot="1">
      <c r="A27" s="99"/>
      <c r="B27" s="100"/>
      <c r="C27" s="102"/>
      <c r="D27" s="20" t="s">
        <v>62</v>
      </c>
      <c r="E27" s="6"/>
      <c r="F27" s="21"/>
      <c r="G27" s="21">
        <v>1</v>
      </c>
      <c r="H27" s="36"/>
      <c r="I27" s="22">
        <f t="shared" si="2"/>
        <v>1</v>
      </c>
      <c r="J27" s="1">
        <v>8</v>
      </c>
      <c r="K27" s="1">
        <v>10</v>
      </c>
    </row>
    <row r="28" spans="1:11" ht="15.75" customHeight="1" thickBot="1">
      <c r="A28" s="109" t="s">
        <v>35</v>
      </c>
      <c r="B28" s="110"/>
      <c r="C28" s="110"/>
      <c r="D28" s="110"/>
      <c r="E28" s="71"/>
      <c r="F28" s="24">
        <f>SUM(F13:F27)</f>
        <v>8</v>
      </c>
      <c r="G28" s="24">
        <f>SUM(G13:G27)</f>
        <v>10</v>
      </c>
      <c r="H28" s="38"/>
      <c r="I28" s="25">
        <f>SUM(I13:I27)</f>
        <v>18</v>
      </c>
    </row>
    <row r="29" spans="1:11" ht="15.75" customHeight="1">
      <c r="A29" s="97" t="s">
        <v>63</v>
      </c>
      <c r="B29" s="95" t="s">
        <v>64</v>
      </c>
      <c r="C29" s="95" t="s">
        <v>65</v>
      </c>
      <c r="D29" s="17" t="s">
        <v>66</v>
      </c>
      <c r="E29" s="17"/>
      <c r="F29" s="26"/>
      <c r="G29" s="26">
        <v>1</v>
      </c>
      <c r="H29" s="39"/>
      <c r="I29" s="19">
        <f t="shared" ref="I29:I39" si="3">SUM(F29:G29)</f>
        <v>1</v>
      </c>
    </row>
    <row r="30" spans="1:11" ht="15.75" customHeight="1">
      <c r="A30" s="98"/>
      <c r="B30" s="96"/>
      <c r="C30" s="96"/>
      <c r="D30" s="5" t="s">
        <v>67</v>
      </c>
      <c r="E30" s="52" t="s">
        <v>68</v>
      </c>
      <c r="F30" s="10">
        <v>1</v>
      </c>
      <c r="G30" s="10">
        <v>1</v>
      </c>
      <c r="H30" s="40"/>
      <c r="I30" s="9">
        <f t="shared" si="3"/>
        <v>2</v>
      </c>
    </row>
    <row r="31" spans="1:11" ht="15.75" customHeight="1">
      <c r="A31" s="98"/>
      <c r="B31" s="96"/>
      <c r="C31" s="108" t="s">
        <v>69</v>
      </c>
      <c r="D31" s="5" t="s">
        <v>70</v>
      </c>
      <c r="E31" s="52" t="s">
        <v>68</v>
      </c>
      <c r="F31" s="10">
        <v>1</v>
      </c>
      <c r="G31" s="10">
        <v>1</v>
      </c>
      <c r="H31" s="40"/>
      <c r="I31" s="9">
        <f t="shared" si="3"/>
        <v>2</v>
      </c>
    </row>
    <row r="32" spans="1:11">
      <c r="A32" s="98"/>
      <c r="B32" s="96"/>
      <c r="C32" s="108"/>
      <c r="D32" s="7" t="s">
        <v>71</v>
      </c>
      <c r="E32" s="53"/>
      <c r="F32" s="10"/>
      <c r="G32" s="10">
        <v>1</v>
      </c>
      <c r="H32" s="40"/>
      <c r="I32" s="9">
        <f t="shared" si="3"/>
        <v>1</v>
      </c>
    </row>
    <row r="33" spans="1:9">
      <c r="A33" s="98"/>
      <c r="B33" s="96"/>
      <c r="C33" s="96" t="s">
        <v>72</v>
      </c>
      <c r="D33" s="5" t="s">
        <v>73</v>
      </c>
      <c r="E33" s="52"/>
      <c r="F33" s="10"/>
      <c r="G33" s="10">
        <v>1</v>
      </c>
      <c r="H33" s="40"/>
      <c r="I33" s="9">
        <f t="shared" si="3"/>
        <v>1</v>
      </c>
    </row>
    <row r="34" spans="1:9">
      <c r="A34" s="98"/>
      <c r="B34" s="96"/>
      <c r="C34" s="96"/>
      <c r="D34" s="5" t="s">
        <v>74</v>
      </c>
      <c r="E34" s="52" t="s">
        <v>75</v>
      </c>
      <c r="F34" s="10">
        <v>1</v>
      </c>
      <c r="G34" s="10">
        <v>2</v>
      </c>
      <c r="H34" s="40"/>
      <c r="I34" s="9">
        <f t="shared" si="3"/>
        <v>3</v>
      </c>
    </row>
    <row r="35" spans="1:9">
      <c r="A35" s="98"/>
      <c r="B35" s="96"/>
      <c r="C35" s="108" t="s">
        <v>76</v>
      </c>
      <c r="D35" s="5" t="s">
        <v>77</v>
      </c>
      <c r="E35" s="52"/>
      <c r="F35" s="10"/>
      <c r="G35" s="10">
        <v>1</v>
      </c>
      <c r="H35" s="40"/>
      <c r="I35" s="9">
        <f t="shared" si="3"/>
        <v>1</v>
      </c>
    </row>
    <row r="36" spans="1:9" ht="15" customHeight="1">
      <c r="A36" s="98"/>
      <c r="B36" s="96"/>
      <c r="C36" s="108"/>
      <c r="D36" s="7" t="s">
        <v>78</v>
      </c>
      <c r="E36" s="52" t="s">
        <v>75</v>
      </c>
      <c r="F36" s="10">
        <v>1</v>
      </c>
      <c r="G36" s="10"/>
      <c r="H36" s="40"/>
      <c r="I36" s="9">
        <f t="shared" si="3"/>
        <v>1</v>
      </c>
    </row>
    <row r="37" spans="1:9" ht="15.75" customHeight="1">
      <c r="A37" s="98"/>
      <c r="B37" s="96"/>
      <c r="C37" s="108" t="s">
        <v>79</v>
      </c>
      <c r="D37" s="7" t="s">
        <v>80</v>
      </c>
      <c r="E37" s="53" t="s">
        <v>81</v>
      </c>
      <c r="F37" s="10">
        <v>2</v>
      </c>
      <c r="G37" s="10">
        <v>1</v>
      </c>
      <c r="H37" s="40"/>
      <c r="I37" s="9">
        <f t="shared" si="3"/>
        <v>3</v>
      </c>
    </row>
    <row r="38" spans="1:9" ht="15.75" customHeight="1" thickBot="1">
      <c r="A38" s="99"/>
      <c r="B38" s="100"/>
      <c r="C38" s="118"/>
      <c r="D38" s="27" t="s">
        <v>82</v>
      </c>
      <c r="E38" s="7" t="s">
        <v>83</v>
      </c>
      <c r="F38" s="28">
        <v>2</v>
      </c>
      <c r="G38" s="28">
        <v>1</v>
      </c>
      <c r="H38" s="41"/>
      <c r="I38" s="22">
        <f t="shared" si="3"/>
        <v>3</v>
      </c>
    </row>
    <row r="39" spans="1:9" ht="15.75" customHeight="1" thickBot="1">
      <c r="A39" s="114" t="s">
        <v>35</v>
      </c>
      <c r="B39" s="115"/>
      <c r="C39" s="115"/>
      <c r="D39" s="115"/>
      <c r="E39" s="73"/>
      <c r="F39" s="42">
        <f>SUM(F29:F38)</f>
        <v>8</v>
      </c>
      <c r="G39" s="42">
        <f>SUM(G29:G38)</f>
        <v>10</v>
      </c>
      <c r="H39" s="43"/>
      <c r="I39" s="25">
        <f t="shared" si="3"/>
        <v>18</v>
      </c>
    </row>
    <row r="40" spans="1:9" ht="33">
      <c r="A40" s="117" t="s">
        <v>84</v>
      </c>
      <c r="B40" s="116" t="s">
        <v>85</v>
      </c>
      <c r="C40" s="74" t="s">
        <v>86</v>
      </c>
      <c r="D40" s="75" t="s">
        <v>44</v>
      </c>
      <c r="E40" s="75" t="s">
        <v>87</v>
      </c>
      <c r="F40" s="11"/>
      <c r="G40" s="7"/>
      <c r="H40" s="12">
        <v>5</v>
      </c>
      <c r="I40" s="29">
        <f>SUM(H40)</f>
        <v>5</v>
      </c>
    </row>
    <row r="41" spans="1:9" ht="33">
      <c r="A41" s="117"/>
      <c r="B41" s="116"/>
      <c r="C41" s="74" t="s">
        <v>88</v>
      </c>
      <c r="D41" s="75" t="s">
        <v>89</v>
      </c>
      <c r="E41" s="75" t="s">
        <v>90</v>
      </c>
      <c r="F41" s="11"/>
      <c r="G41" s="7"/>
      <c r="H41" s="12">
        <v>5</v>
      </c>
      <c r="I41" s="29">
        <f t="shared" ref="I41:I44" si="4">SUM(H41)</f>
        <v>5</v>
      </c>
    </row>
    <row r="42" spans="1:9" ht="33">
      <c r="A42" s="117"/>
      <c r="B42" s="116"/>
      <c r="C42" s="74" t="s">
        <v>91</v>
      </c>
      <c r="D42" s="75" t="s">
        <v>92</v>
      </c>
      <c r="E42" s="75" t="s">
        <v>93</v>
      </c>
      <c r="F42" s="11"/>
      <c r="G42" s="7"/>
      <c r="H42" s="12">
        <v>5</v>
      </c>
      <c r="I42" s="29">
        <f t="shared" si="4"/>
        <v>5</v>
      </c>
    </row>
    <row r="43" spans="1:9" ht="33">
      <c r="A43" s="117"/>
      <c r="B43" s="116"/>
      <c r="C43" s="74" t="s">
        <v>94</v>
      </c>
      <c r="D43" s="75" t="s">
        <v>95</v>
      </c>
      <c r="E43" s="75" t="s">
        <v>96</v>
      </c>
      <c r="F43" s="11"/>
      <c r="G43" s="7"/>
      <c r="H43" s="12">
        <v>5</v>
      </c>
      <c r="I43" s="29">
        <f t="shared" si="4"/>
        <v>5</v>
      </c>
    </row>
    <row r="44" spans="1:9" ht="15.75" customHeight="1" thickBot="1">
      <c r="A44" s="30"/>
      <c r="B44" s="68"/>
      <c r="C44" s="69"/>
      <c r="D44" s="69"/>
      <c r="E44" s="69"/>
      <c r="F44" s="44">
        <f>SUM(F40:F43)</f>
        <v>0</v>
      </c>
      <c r="G44" s="44">
        <f t="shared" ref="G44:H44" si="5">SUM(G40:G43)</f>
        <v>0</v>
      </c>
      <c r="H44" s="44">
        <f t="shared" si="5"/>
        <v>20</v>
      </c>
      <c r="I44" s="29">
        <f t="shared" si="4"/>
        <v>20</v>
      </c>
    </row>
    <row r="45" spans="1:9" ht="18" thickBot="1">
      <c r="A45" s="111" t="s">
        <v>97</v>
      </c>
      <c r="B45" s="112"/>
      <c r="C45" s="112"/>
      <c r="D45" s="113"/>
      <c r="E45" s="72"/>
      <c r="F45" s="31">
        <f>F12+F28+F39+F44</f>
        <v>20</v>
      </c>
      <c r="G45" s="31">
        <f t="shared" ref="G45:H45" si="6">G12+G28+G39+G44</f>
        <v>24</v>
      </c>
      <c r="H45" s="31">
        <f t="shared" si="6"/>
        <v>20</v>
      </c>
      <c r="I45" s="32">
        <f>I12+I28+I39+I44</f>
        <v>64</v>
      </c>
    </row>
  </sheetData>
  <mergeCells count="27">
    <mergeCell ref="A28:D28"/>
    <mergeCell ref="C29:C30"/>
    <mergeCell ref="A45:D45"/>
    <mergeCell ref="A29:A38"/>
    <mergeCell ref="A39:D39"/>
    <mergeCell ref="B40:B43"/>
    <mergeCell ref="A40:A43"/>
    <mergeCell ref="C31:C32"/>
    <mergeCell ref="C33:C34"/>
    <mergeCell ref="C35:C36"/>
    <mergeCell ref="C37:C38"/>
    <mergeCell ref="B29:B38"/>
    <mergeCell ref="A4:I4"/>
    <mergeCell ref="A7:B7"/>
    <mergeCell ref="A8:A11"/>
    <mergeCell ref="B8:B11"/>
    <mergeCell ref="C8:C9"/>
    <mergeCell ref="C10:C11"/>
    <mergeCell ref="A12:D12"/>
    <mergeCell ref="C13:C14"/>
    <mergeCell ref="C15:C16"/>
    <mergeCell ref="C17:C20"/>
    <mergeCell ref="C21:C22"/>
    <mergeCell ref="A13:A27"/>
    <mergeCell ref="B13:B27"/>
    <mergeCell ref="C23:C25"/>
    <mergeCell ref="C26:C2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PERIPLIA COMERCIAL</dc:creator>
  <cp:keywords/>
  <dc:description/>
  <cp:lastModifiedBy/>
  <cp:revision/>
  <dcterms:created xsi:type="dcterms:W3CDTF">2020-04-14T16:55:09Z</dcterms:created>
  <dcterms:modified xsi:type="dcterms:W3CDTF">2022-03-14T21:21:11Z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