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plata/Desktop/"/>
    </mc:Choice>
  </mc:AlternateContent>
  <xr:revisionPtr revIDLastSave="0" documentId="13_ncr:1_{BA4C7AB9-5DC1-EC4E-AEE6-D02826CADE59}" xr6:coauthVersionLast="47" xr6:coauthVersionMax="47" xr10:uidLastSave="{00000000-0000-0000-0000-000000000000}"/>
  <bookViews>
    <workbookView xWindow="800" yWindow="1040" windowWidth="27640" windowHeight="16940" xr2:uid="{8984AD04-1865-F74A-BD77-F40C44CD76E8}"/>
  </bookViews>
  <sheets>
    <sheet name="Plan de producción " sheetId="1" r:id="rId1"/>
  </sheets>
  <externalReferences>
    <externalReference r:id="rId2"/>
  </externalReferences>
  <definedNames>
    <definedName name="period_selected" localSheetId="0">'[1]Plan de producción general'!#REF!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G39" i="1" s="1"/>
  <c r="H39" i="1" s="1"/>
  <c r="G40" i="1" s="1"/>
  <c r="H40" i="1" s="1"/>
  <c r="G41" i="1" s="1"/>
  <c r="H41" i="1" s="1"/>
  <c r="G42" i="1" s="1"/>
  <c r="H42" i="1" s="1"/>
  <c r="G43" i="1" s="1"/>
  <c r="H43" i="1" s="1"/>
  <c r="G44" i="1" s="1"/>
  <c r="H44" i="1" s="1"/>
  <c r="G45" i="1" s="1"/>
  <c r="H45" i="1" s="1"/>
  <c r="C2" i="1"/>
  <c r="H16" i="1"/>
  <c r="G17" i="1" s="1"/>
  <c r="H17" i="1" s="1"/>
  <c r="G18" i="1" s="1"/>
  <c r="H18" i="1" s="1"/>
  <c r="G19" i="1" s="1"/>
  <c r="H19" i="1" s="1"/>
  <c r="G20" i="1" s="1"/>
  <c r="H20" i="1" s="1"/>
  <c r="G21" i="1" s="1"/>
  <c r="H21" i="1" s="1"/>
  <c r="G22" i="1" s="1"/>
  <c r="H22" i="1" s="1"/>
  <c r="G23" i="1" s="1"/>
  <c r="H23" i="1" s="1"/>
  <c r="G25" i="1" s="1"/>
  <c r="H25" i="1" s="1"/>
  <c r="G26" i="1" s="1"/>
  <c r="H26" i="1" s="1"/>
  <c r="H27" i="1"/>
  <c r="G28" i="1" s="1"/>
  <c r="H28" i="1" s="1"/>
  <c r="G29" i="1" s="1"/>
  <c r="H29" i="1" s="1"/>
  <c r="G30" i="1" s="1"/>
  <c r="H30" i="1" s="1"/>
  <c r="G31" i="1" s="1"/>
  <c r="H31" i="1" s="1"/>
  <c r="G32" i="1" s="1"/>
  <c r="H32" i="1" s="1"/>
  <c r="G33" i="1" s="1"/>
  <c r="H33" i="1" s="1"/>
  <c r="G34" i="1" s="1"/>
  <c r="H34" i="1" s="1"/>
  <c r="G35" i="1" s="1"/>
  <c r="H35" i="1" s="1"/>
  <c r="G36" i="1" s="1"/>
  <c r="H36" i="1" s="1"/>
  <c r="G37" i="1" s="1"/>
  <c r="H37" i="1" s="1"/>
  <c r="H3" i="1"/>
  <c r="H5" i="1"/>
  <c r="G6" i="1" s="1"/>
  <c r="H6" i="1" s="1"/>
  <c r="G7" i="1" s="1"/>
  <c r="H7" i="1" s="1"/>
  <c r="G8" i="1" s="1"/>
  <c r="H8" i="1" s="1"/>
  <c r="G9" i="1" s="1"/>
  <c r="H9" i="1" s="1"/>
  <c r="G10" i="1" s="1"/>
  <c r="H10" i="1" s="1"/>
  <c r="G11" i="1" s="1"/>
  <c r="H11" i="1" s="1"/>
  <c r="G12" i="1" s="1"/>
  <c r="H12" i="1" s="1"/>
  <c r="G13" i="1" s="1"/>
  <c r="H13" i="1" s="1"/>
  <c r="G14" i="1" s="1"/>
  <c r="H14" i="1" s="1"/>
  <c r="G15" i="1" s="1"/>
  <c r="H15" i="1" s="1"/>
  <c r="G4" i="1" l="1"/>
  <c r="H4" i="1" s="1"/>
  <c r="G46" i="1"/>
  <c r="H46" i="1" s="1"/>
  <c r="G47" i="1"/>
  <c r="H47" i="1" s="1"/>
  <c r="G48" i="1" s="1"/>
  <c r="H48" i="1" s="1"/>
  <c r="G24" i="1"/>
  <c r="H24" i="1" s="1"/>
</calcChain>
</file>

<file path=xl/sharedStrings.xml><?xml version="1.0" encoding="utf-8"?>
<sst xmlns="http://schemas.openxmlformats.org/spreadsheetml/2006/main" count="108" uniqueCount="36">
  <si>
    <t xml:space="preserve">Curso </t>
  </si>
  <si>
    <t>Módulo</t>
  </si>
  <si>
    <t>Intensidad horaria</t>
  </si>
  <si>
    <t>Fecha de apertura</t>
  </si>
  <si>
    <t>Actividad</t>
  </si>
  <si>
    <t>RESPONSABLE</t>
  </si>
  <si>
    <t xml:space="preserve">F. INICIO </t>
  </si>
  <si>
    <t>F. FIN</t>
  </si>
  <si>
    <t>DURACIÓN DEL PROCESO</t>
  </si>
  <si>
    <t>PORCENTAJE COMPLETADO</t>
  </si>
  <si>
    <t>OBSERVACIONES</t>
  </si>
  <si>
    <t>Días calendario</t>
  </si>
  <si>
    <t>M0</t>
  </si>
  <si>
    <t>Identidad gráfica</t>
  </si>
  <si>
    <t>Diseñador gráfico</t>
  </si>
  <si>
    <t>Video promocional o intro</t>
  </si>
  <si>
    <t>Realizador audiovisual</t>
  </si>
  <si>
    <t>Diseño académico </t>
  </si>
  <si>
    <t>Equipo docente</t>
  </si>
  <si>
    <t>Adecuación contenidos</t>
  </si>
  <si>
    <t>Diseñador de experiencia de aprendizaje</t>
  </si>
  <si>
    <t>Aprobación académica de guion instruccional</t>
  </si>
  <si>
    <t>Validación guión instruccional</t>
  </si>
  <si>
    <t>Líder virtualización / Coordinador de producción / Director de arte</t>
  </si>
  <si>
    <t>Ajustes en guion instruccional</t>
  </si>
  <si>
    <t>Corrección de estilo </t>
  </si>
  <si>
    <t>Corrector de estilo</t>
  </si>
  <si>
    <t>Diseño gráfico contenidos</t>
  </si>
  <si>
    <t>Revisión en plataforma (1)</t>
  </si>
  <si>
    <t>Validación funcional contenidos en plataforma</t>
  </si>
  <si>
    <t xml:space="preserve">Coordinador de producción / Director de arte / Corrector de estilo / Líder virtualización </t>
  </si>
  <si>
    <t>Revisión en plataforma (2)</t>
  </si>
  <si>
    <t>Ajustes</t>
  </si>
  <si>
    <t>M1</t>
  </si>
  <si>
    <t>M2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</si>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</sst>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9"/>
      <name val="Calibri"/>
      <family val="2"/>
    </font>
    <font>
      <b/>
      <sz val="14"/>
      <color theme="0"/>
      <name val="Calibri"/>
      <family val="2"/>
    </font>
    <font>
      <b/>
      <sz val="14"/>
      <color theme="1" tint="0.24994659260841701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DFDFD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7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 applyFill="0" applyProtection="0">
      <alignment horizontal="center" vertical="center" wrapText="1"/>
    </xf>
    <xf numFmtId="0" fontId="4" fillId="0" borderId="0" applyNumberFormat="0" applyFill="0" applyBorder="0" applyProtection="0">
      <alignment horizontal="center" vertical="center"/>
    </xf>
    <xf numFmtId="0" fontId="5" fillId="0" borderId="0" applyFill="0" applyBorder="0" applyProtection="0">
      <alignment horizontal="left" wrapText="1"/>
    </xf>
    <xf numFmtId="9" fontId="7" fillId="0" borderId="0" applyFill="0" applyBorder="0" applyProtection="0">
      <alignment horizontal="center" vertical="center"/>
    </xf>
    <xf numFmtId="0" fontId="2" fillId="0" borderId="0" applyFill="0" applyProtection="0">
      <alignment horizontal="left"/>
    </xf>
    <xf numFmtId="3" fontId="2" fillId="0" borderId="7" applyFill="0" applyProtection="0">
      <alignment horizontal="center"/>
    </xf>
  </cellStyleXfs>
  <cellXfs count="65">
    <xf numFmtId="0" fontId="0" fillId="0" borderId="0" xfId="0"/>
    <xf numFmtId="0" fontId="3" fillId="3" borderId="1" xfId="2" applyFont="1" applyFill="1" applyBorder="1">
      <alignment horizontal="center" vertical="center" wrapText="1"/>
    </xf>
    <xf numFmtId="14" fontId="3" fillId="3" borderId="1" xfId="2" applyNumberFormat="1" applyFont="1" applyFill="1" applyBorder="1">
      <alignment horizontal="center" vertical="center" wrapText="1"/>
    </xf>
    <xf numFmtId="0" fontId="3" fillId="3" borderId="2" xfId="2" applyFont="1" applyFill="1" applyBorder="1" applyProtection="1">
      <alignment horizontal="center" vertical="center" wrapText="1"/>
      <protection locked="0"/>
    </xf>
    <xf numFmtId="0" fontId="3" fillId="3" borderId="2" xfId="2" applyFont="1" applyFill="1" applyBorder="1" applyProtection="1">
      <alignment horizontal="center" vertical="center" wrapText="1"/>
    </xf>
    <xf numFmtId="0" fontId="3" fillId="3" borderId="3" xfId="2" applyFont="1" applyFill="1" applyBorder="1" applyProtection="1">
      <alignment horizontal="center" vertical="center" wrapText="1"/>
      <protection locked="0"/>
    </xf>
    <xf numFmtId="0" fontId="4" fillId="0" borderId="0" xfId="3" applyAlignment="1" applyProtection="1">
      <alignment horizontal="center" vertical="center" wrapText="1"/>
      <protection locked="0"/>
    </xf>
    <xf numFmtId="0" fontId="2" fillId="4" borderId="0" xfId="2" applyFill="1" applyProtection="1">
      <alignment horizontal="center" vertical="center" wrapText="1"/>
      <protection locked="0"/>
    </xf>
    <xf numFmtId="14" fontId="2" fillId="4" borderId="0" xfId="2" applyNumberFormat="1" applyFill="1" applyProtection="1">
      <alignment horizontal="center" vertical="center" wrapText="1"/>
      <protection locked="0"/>
    </xf>
    <xf numFmtId="0" fontId="2" fillId="4" borderId="0" xfId="2" applyFill="1" applyProtection="1">
      <alignment horizontal="center" vertical="center" wrapText="1"/>
    </xf>
    <xf numFmtId="16" fontId="3" fillId="4" borderId="0" xfId="2" applyNumberFormat="1" applyFont="1" applyFill="1" applyProtection="1">
      <alignment horizontal="center" vertical="center" wrapText="1"/>
    </xf>
    <xf numFmtId="0" fontId="1" fillId="2" borderId="5" xfId="1" applyBorder="1" applyAlignment="1" applyProtection="1">
      <alignment horizontal="center" vertical="center" wrapText="1"/>
      <protection locked="0"/>
    </xf>
    <xf numFmtId="9" fontId="8" fillId="0" borderId="6" xfId="5" applyFont="1" applyFill="1" applyBorder="1" applyProtection="1">
      <alignment horizontal="center" vertical="center"/>
      <protection locked="0"/>
    </xf>
    <xf numFmtId="16" fontId="6" fillId="0" borderId="2" xfId="4" applyNumberFormat="1" applyFont="1" applyFill="1" applyBorder="1" applyAlignment="1" applyProtection="1">
      <alignment horizontal="center" vertical="center" wrapText="1"/>
    </xf>
    <xf numFmtId="9" fontId="8" fillId="0" borderId="2" xfId="5" applyFont="1" applyFill="1" applyBorder="1" applyProtection="1">
      <alignment horizontal="center" vertical="center"/>
      <protection locked="0"/>
    </xf>
    <xf numFmtId="0" fontId="6" fillId="0" borderId="6" xfId="4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6" fontId="6" fillId="0" borderId="6" xfId="4" applyNumberFormat="1" applyFont="1" applyFill="1" applyBorder="1" applyAlignment="1" applyProtection="1">
      <alignment horizontal="center" vertical="center" wrapText="1"/>
    </xf>
    <xf numFmtId="0" fontId="6" fillId="0" borderId="6" xfId="3" applyNumberFormat="1" applyFont="1" applyFill="1" applyBorder="1" applyProtection="1">
      <alignment horizontal="center" vertical="center"/>
    </xf>
    <xf numFmtId="0" fontId="4" fillId="0" borderId="6" xfId="3" applyBorder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16" fontId="0" fillId="0" borderId="6" xfId="4" applyNumberFormat="1" applyFont="1" applyFill="1" applyBorder="1" applyAlignment="1" applyProtection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" fontId="0" fillId="0" borderId="6" xfId="4" applyNumberFormat="1" applyFont="1" applyFill="1" applyBorder="1" applyAlignment="1" applyProtection="1">
      <alignment horizontal="center" vertical="center" wrapText="1"/>
    </xf>
    <xf numFmtId="16" fontId="6" fillId="8" borderId="6" xfId="4" applyNumberFormat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/>
    </xf>
    <xf numFmtId="0" fontId="6" fillId="8" borderId="6" xfId="3" applyNumberFormat="1" applyFont="1" applyFill="1" applyBorder="1" applyProtection="1">
      <alignment horizontal="center" vertical="center"/>
    </xf>
    <xf numFmtId="9" fontId="8" fillId="8" borderId="6" xfId="5" applyFont="1" applyFill="1" applyBorder="1" applyProtection="1">
      <alignment horizontal="center" vertical="center"/>
      <protection locked="0"/>
    </xf>
    <xf numFmtId="0" fontId="4" fillId="8" borderId="6" xfId="3" applyFill="1" applyBorder="1" applyProtection="1">
      <alignment horizontal="center" vertical="center"/>
      <protection locked="0"/>
    </xf>
    <xf numFmtId="16" fontId="6" fillId="8" borderId="2" xfId="4" applyNumberFormat="1" applyFont="1" applyFill="1" applyBorder="1" applyAlignment="1" applyProtection="1">
      <alignment horizontal="center" vertical="center" wrapText="1"/>
    </xf>
    <xf numFmtId="16" fontId="0" fillId="8" borderId="2" xfId="4" applyNumberFormat="1" applyFont="1" applyFill="1" applyBorder="1" applyAlignment="1" applyProtection="1">
      <alignment horizontal="center" wrapText="1"/>
    </xf>
    <xf numFmtId="0" fontId="6" fillId="8" borderId="2" xfId="3" applyNumberFormat="1" applyFont="1" applyFill="1" applyBorder="1" applyProtection="1">
      <alignment horizontal="center" vertical="center"/>
    </xf>
    <xf numFmtId="9" fontId="8" fillId="8" borderId="2" xfId="5" applyFont="1" applyFill="1" applyBorder="1" applyProtection="1">
      <alignment horizontal="center" vertical="center"/>
      <protection locked="0"/>
    </xf>
    <xf numFmtId="0" fontId="0" fillId="8" borderId="0" xfId="0" applyFill="1" applyAlignment="1">
      <alignment horizontal="center" wrapText="1"/>
    </xf>
    <xf numFmtId="0" fontId="11" fillId="8" borderId="0" xfId="0" applyFont="1" applyFill="1" applyAlignment="1">
      <alignment horizontal="center"/>
    </xf>
    <xf numFmtId="16" fontId="0" fillId="8" borderId="6" xfId="4" applyNumberFormat="1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>
      <alignment horizontal="center"/>
    </xf>
    <xf numFmtId="0" fontId="4" fillId="8" borderId="12" xfId="3" applyFill="1" applyBorder="1" applyProtection="1">
      <alignment horizontal="center" vertical="center"/>
      <protection locked="0"/>
    </xf>
    <xf numFmtId="0" fontId="4" fillId="8" borderId="2" xfId="3" applyFill="1" applyBorder="1" applyAlignment="1" applyProtection="1">
      <alignment horizontal="center" vertical="center" wrapText="1"/>
      <protection locked="0"/>
    </xf>
    <xf numFmtId="16" fontId="0" fillId="8" borderId="6" xfId="4" applyNumberFormat="1" applyFont="1" applyFill="1" applyBorder="1" applyAlignment="1" applyProtection="1">
      <alignment horizontal="center" wrapText="1"/>
    </xf>
    <xf numFmtId="0" fontId="11" fillId="8" borderId="0" xfId="0" applyFont="1" applyFill="1" applyAlignment="1">
      <alignment horizontal="center" vertical="center"/>
    </xf>
    <xf numFmtId="16" fontId="6" fillId="0" borderId="12" xfId="4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/>
    </xf>
    <xf numFmtId="0" fontId="6" fillId="0" borderId="12" xfId="3" applyNumberFormat="1" applyFont="1" applyFill="1" applyBorder="1" applyProtection="1">
      <alignment horizontal="center" vertical="center"/>
    </xf>
    <xf numFmtId="0" fontId="4" fillId="0" borderId="12" xfId="3" applyFill="1" applyBorder="1" applyProtection="1">
      <alignment horizontal="center" vertical="center"/>
      <protection locked="0"/>
    </xf>
    <xf numFmtId="0" fontId="4" fillId="0" borderId="12" xfId="3" applyBorder="1" applyProtection="1">
      <alignment horizontal="center" vertical="center"/>
      <protection locked="0"/>
    </xf>
    <xf numFmtId="0" fontId="6" fillId="8" borderId="4" xfId="3" applyNumberFormat="1" applyFont="1" applyFill="1" applyBorder="1" applyProtection="1">
      <alignment horizontal="center" vertical="center"/>
    </xf>
    <xf numFmtId="0" fontId="6" fillId="0" borderId="4" xfId="3" applyNumberFormat="1" applyFont="1" applyFill="1" applyBorder="1" applyProtection="1">
      <alignment horizontal="center" vertical="center"/>
    </xf>
    <xf numFmtId="0" fontId="6" fillId="0" borderId="15" xfId="3" applyNumberFormat="1" applyFont="1" applyFill="1" applyBorder="1" applyProtection="1">
      <alignment horizontal="center" vertical="center"/>
    </xf>
    <xf numFmtId="16" fontId="6" fillId="0" borderId="16" xfId="4" applyNumberFormat="1" applyFont="1" applyFill="1" applyBorder="1" applyAlignment="1" applyProtection="1">
      <alignment horizontal="center" vertical="center" wrapText="1"/>
    </xf>
    <xf numFmtId="16" fontId="9" fillId="5" borderId="0" xfId="4" applyNumberFormat="1" applyFont="1" applyFill="1" applyBorder="1" applyAlignment="1">
      <alignment horizontal="center" vertical="center" wrapText="1"/>
    </xf>
    <xf numFmtId="16" fontId="10" fillId="6" borderId="8" xfId="4" applyNumberFormat="1" applyFont="1" applyFill="1" applyBorder="1" applyAlignment="1">
      <alignment horizontal="center" vertical="center" wrapText="1"/>
    </xf>
    <xf numFmtId="16" fontId="10" fillId="6" borderId="10" xfId="4" applyNumberFormat="1" applyFont="1" applyFill="1" applyBorder="1" applyAlignment="1">
      <alignment horizontal="center" vertical="center" wrapText="1"/>
    </xf>
    <xf numFmtId="0" fontId="6" fillId="6" borderId="9" xfId="4" applyFont="1" applyFill="1" applyBorder="1" applyAlignment="1">
      <alignment horizontal="center" vertical="center" wrapText="1"/>
    </xf>
    <xf numFmtId="0" fontId="6" fillId="6" borderId="11" xfId="4" applyFont="1" applyFill="1" applyBorder="1" applyAlignment="1">
      <alignment horizontal="center" vertical="center" wrapText="1"/>
    </xf>
    <xf numFmtId="14" fontId="6" fillId="6" borderId="6" xfId="4" applyNumberFormat="1" applyFont="1" applyFill="1" applyBorder="1" applyAlignment="1">
      <alignment horizontal="center" vertical="center" wrapText="1"/>
    </xf>
    <xf numFmtId="14" fontId="6" fillId="6" borderId="12" xfId="4" applyNumberFormat="1" applyFont="1" applyFill="1" applyBorder="1" applyAlignment="1">
      <alignment horizontal="center" vertical="center" wrapText="1"/>
    </xf>
    <xf numFmtId="16" fontId="10" fillId="7" borderId="3" xfId="4" applyNumberFormat="1" applyFont="1" applyFill="1" applyBorder="1" applyAlignment="1">
      <alignment horizontal="center" vertical="center" wrapText="1"/>
    </xf>
    <xf numFmtId="0" fontId="6" fillId="7" borderId="3" xfId="4" applyFont="1" applyFill="1" applyBorder="1" applyAlignment="1">
      <alignment horizontal="center" vertical="center" wrapText="1"/>
    </xf>
    <xf numFmtId="14" fontId="6" fillId="0" borderId="2" xfId="4" applyNumberFormat="1" applyFont="1" applyFill="1" applyBorder="1" applyAlignment="1">
      <alignment horizontal="center" vertical="center" wrapText="1"/>
    </xf>
    <xf numFmtId="14" fontId="6" fillId="0" borderId="6" xfId="4" applyNumberFormat="1" applyFont="1" applyFill="1" applyBorder="1" applyAlignment="1">
      <alignment horizontal="center" vertical="center" wrapText="1"/>
    </xf>
    <xf numFmtId="14" fontId="6" fillId="0" borderId="12" xfId="4" applyNumberFormat="1" applyFont="1" applyFill="1" applyBorder="1" applyAlignment="1">
      <alignment horizontal="center" vertical="center" wrapText="1"/>
    </xf>
    <xf numFmtId="16" fontId="10" fillId="6" borderId="3" xfId="4" applyNumberFormat="1" applyFont="1" applyFill="1" applyBorder="1" applyAlignment="1">
      <alignment horizontal="center" vertical="center" wrapText="1"/>
    </xf>
    <xf numFmtId="0" fontId="6" fillId="6" borderId="3" xfId="4" applyFont="1" applyFill="1" applyBorder="1" applyAlignment="1">
      <alignment horizontal="center" vertical="center" wrapText="1"/>
    </xf>
  </cellXfs>
  <cellStyles count="8">
    <cellStyle name="Accent5" xfId="1" builtinId="45"/>
    <cellStyle name="Actividad" xfId="4" xr:uid="{653E2CE4-76CB-754F-9B81-BAE47254A6BC}"/>
    <cellStyle name="Encabezado 4 2" xfId="6" xr:uid="{0A685C8F-997C-6847-AFAE-2C8F253A0AE7}"/>
    <cellStyle name="Encabezados de los periodos" xfId="7" xr:uid="{48FD9D44-6B50-8243-A25E-7D6373ACA655}"/>
    <cellStyle name="Normal" xfId="0" builtinId="0"/>
    <cellStyle name="Normal 2" xfId="3" xr:uid="{F6DE461C-4ED0-AF43-A1F5-8A8FFDE6DFA6}"/>
    <cellStyle name="Porcentaje completado" xfId="5" xr:uid="{71C71D68-9B67-4643-8858-BD36C66CC147}"/>
    <cellStyle name="Título 3 2" xfId="2" xr:uid="{8A9510E6-4D40-894A-BBD3-00AC4759501B}"/>
  </cellStyles>
  <dxfs count="0"/>
  <tableStyles count="0" defaultTableStyle="TableStyleMedium2" defaultPivotStyle="PivotStyleLight16"/>
  <colors>
    <mruColors>
      <color rgb="FFDF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veriana/Nuevo%20formato%20Plan%20de%20Produccion_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lan de producción genera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FFDD-2407-6540-884F-990C9F4AFF1D}">
  <dimension ref="A1:K48"/>
  <sheetViews>
    <sheetView tabSelected="1" workbookViewId="0">
      <selection activeCell="L16" sqref="L16"/>
    </sheetView>
  </sheetViews>
  <sheetFormatPr defaultColWidth="11" defaultRowHeight="15.95"/>
  <cols>
    <col min="5" max="5" width="43.375" customWidth="1"/>
    <col min="6" max="6" width="29.125" customWidth="1"/>
    <col min="10" max="10" width="12.375" customWidth="1"/>
    <col min="11" max="11" width="51.5" customWidth="1"/>
  </cols>
  <sheetData>
    <row r="1" spans="1:11" ht="48.95" thickBo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2" t="s">
        <v>10</v>
      </c>
    </row>
    <row r="2" spans="1:11" ht="36" thickTop="1" thickBot="1">
      <c r="A2" s="6"/>
      <c r="B2" s="7"/>
      <c r="C2" s="7">
        <f>SUM(C3:C48)</f>
        <v>45</v>
      </c>
      <c r="D2" s="8"/>
      <c r="E2" s="7"/>
      <c r="F2" s="7"/>
      <c r="G2" s="9"/>
      <c r="H2" s="10"/>
      <c r="I2" s="11" t="s">
        <v>11</v>
      </c>
      <c r="J2" s="12"/>
    </row>
    <row r="3" spans="1:11" ht="18" thickTop="1">
      <c r="A3" s="51"/>
      <c r="B3" s="52" t="s">
        <v>12</v>
      </c>
      <c r="C3" s="54">
        <v>10</v>
      </c>
      <c r="D3" s="56"/>
      <c r="E3" s="30" t="s">
        <v>13</v>
      </c>
      <c r="F3" s="31" t="s">
        <v>14</v>
      </c>
      <c r="G3" s="30">
        <v>44927</v>
      </c>
      <c r="H3" s="30">
        <f>(G3+I3)-1</f>
        <v>44931</v>
      </c>
      <c r="I3" s="32">
        <v>5</v>
      </c>
      <c r="J3" s="33">
        <v>1</v>
      </c>
      <c r="K3" s="39"/>
    </row>
    <row r="4" spans="1:11" ht="17.100000000000001">
      <c r="A4" s="51"/>
      <c r="B4" s="52"/>
      <c r="C4" s="54"/>
      <c r="D4" s="56"/>
      <c r="E4" s="15" t="s">
        <v>15</v>
      </c>
      <c r="F4" s="16" t="s">
        <v>16</v>
      </c>
      <c r="G4" s="17">
        <f>(H10+I4)-1</f>
        <v>44964</v>
      </c>
      <c r="H4" s="17">
        <f>(G4+I4)-1</f>
        <v>44968</v>
      </c>
      <c r="I4" s="18">
        <v>5</v>
      </c>
      <c r="J4" s="12">
        <v>0.5</v>
      </c>
      <c r="K4" s="19"/>
    </row>
    <row r="5" spans="1:11" ht="17.100000000000001">
      <c r="A5" s="51"/>
      <c r="B5" s="52"/>
      <c r="C5" s="54"/>
      <c r="D5" s="56"/>
      <c r="E5" s="25" t="s">
        <v>17</v>
      </c>
      <c r="F5" s="26" t="s">
        <v>18</v>
      </c>
      <c r="G5" s="25">
        <v>44937</v>
      </c>
      <c r="H5" s="25">
        <f>(G5+I5)-1</f>
        <v>44946</v>
      </c>
      <c r="I5" s="27">
        <v>10</v>
      </c>
      <c r="J5" s="28"/>
      <c r="K5" s="29"/>
    </row>
    <row r="6" spans="1:11" ht="33.950000000000003">
      <c r="A6" s="51"/>
      <c r="B6" s="52"/>
      <c r="C6" s="54"/>
      <c r="D6" s="56"/>
      <c r="E6" s="17" t="s">
        <v>19</v>
      </c>
      <c r="F6" s="20" t="s">
        <v>20</v>
      </c>
      <c r="G6" s="17">
        <f t="shared" ref="G6:G15" si="0">+H5+1</f>
        <v>44947</v>
      </c>
      <c r="H6" s="17">
        <f>(G6+I6)-1</f>
        <v>44951</v>
      </c>
      <c r="I6" s="18">
        <v>5</v>
      </c>
      <c r="J6" s="12"/>
      <c r="K6" s="19"/>
    </row>
    <row r="7" spans="1:11" ht="17.100000000000001">
      <c r="A7" s="51"/>
      <c r="B7" s="52"/>
      <c r="C7" s="54"/>
      <c r="D7" s="56"/>
      <c r="E7" s="25" t="s">
        <v>21</v>
      </c>
      <c r="F7" s="26" t="s">
        <v>18</v>
      </c>
      <c r="G7" s="25">
        <f>+H6+1</f>
        <v>44952</v>
      </c>
      <c r="H7" s="25">
        <f t="shared" ref="H7:H15" si="1">(G7+I7)-1</f>
        <v>44953</v>
      </c>
      <c r="I7" s="27">
        <v>2</v>
      </c>
      <c r="J7" s="28"/>
      <c r="K7" s="29"/>
    </row>
    <row r="8" spans="1:11" ht="33.950000000000003">
      <c r="A8" s="51"/>
      <c r="B8" s="52"/>
      <c r="C8" s="54"/>
      <c r="D8" s="56"/>
      <c r="E8" s="17" t="s">
        <v>22</v>
      </c>
      <c r="F8" s="21" t="s">
        <v>23</v>
      </c>
      <c r="G8" s="17">
        <f t="shared" si="0"/>
        <v>44954</v>
      </c>
      <c r="H8" s="17">
        <f t="shared" si="1"/>
        <v>44955</v>
      </c>
      <c r="I8" s="18">
        <v>2</v>
      </c>
      <c r="J8" s="12"/>
      <c r="K8" s="19"/>
    </row>
    <row r="9" spans="1:11" ht="33.950000000000003">
      <c r="A9" s="51"/>
      <c r="B9" s="52"/>
      <c r="C9" s="54"/>
      <c r="D9" s="56"/>
      <c r="E9" s="25" t="s">
        <v>24</v>
      </c>
      <c r="F9" s="34" t="s">
        <v>20</v>
      </c>
      <c r="G9" s="25">
        <f t="shared" si="0"/>
        <v>44956</v>
      </c>
      <c r="H9" s="25">
        <f t="shared" si="1"/>
        <v>44957</v>
      </c>
      <c r="I9" s="27">
        <v>2</v>
      </c>
      <c r="J9" s="28"/>
      <c r="K9" s="29"/>
    </row>
    <row r="10" spans="1:11" ht="17.100000000000001">
      <c r="A10" s="51"/>
      <c r="B10" s="52"/>
      <c r="C10" s="54"/>
      <c r="D10" s="56"/>
      <c r="E10" s="17" t="s">
        <v>25</v>
      </c>
      <c r="F10" s="22" t="s">
        <v>26</v>
      </c>
      <c r="G10" s="17">
        <f t="shared" si="0"/>
        <v>44958</v>
      </c>
      <c r="H10" s="17">
        <f t="shared" si="1"/>
        <v>44960</v>
      </c>
      <c r="I10" s="18">
        <v>3</v>
      </c>
      <c r="J10" s="12"/>
      <c r="K10" s="19"/>
    </row>
    <row r="11" spans="1:11" ht="17.100000000000001">
      <c r="A11" s="51"/>
      <c r="B11" s="52"/>
      <c r="C11" s="54"/>
      <c r="D11" s="56"/>
      <c r="E11" s="25" t="s">
        <v>27</v>
      </c>
      <c r="F11" s="35" t="s">
        <v>14</v>
      </c>
      <c r="G11" s="25">
        <f t="shared" si="0"/>
        <v>44961</v>
      </c>
      <c r="H11" s="25">
        <f t="shared" si="1"/>
        <v>44965</v>
      </c>
      <c r="I11" s="27">
        <v>5</v>
      </c>
      <c r="J11" s="28"/>
      <c r="K11" s="29"/>
    </row>
    <row r="12" spans="1:11" ht="17.100000000000001">
      <c r="A12" s="51"/>
      <c r="B12" s="52"/>
      <c r="C12" s="54"/>
      <c r="D12" s="56"/>
      <c r="E12" s="17" t="s">
        <v>28</v>
      </c>
      <c r="F12" s="23" t="s">
        <v>14</v>
      </c>
      <c r="G12" s="17">
        <f t="shared" si="0"/>
        <v>44966</v>
      </c>
      <c r="H12" s="17">
        <f t="shared" si="1"/>
        <v>44966</v>
      </c>
      <c r="I12" s="18">
        <v>1</v>
      </c>
      <c r="J12" s="12"/>
      <c r="K12" s="19"/>
    </row>
    <row r="13" spans="1:11" ht="51">
      <c r="A13" s="51"/>
      <c r="B13" s="52"/>
      <c r="C13" s="54"/>
      <c r="D13" s="56"/>
      <c r="E13" s="25" t="s">
        <v>29</v>
      </c>
      <c r="F13" s="36" t="s">
        <v>30</v>
      </c>
      <c r="G13" s="25">
        <f>+H12+1</f>
        <v>44967</v>
      </c>
      <c r="H13" s="25">
        <f t="shared" si="1"/>
        <v>44968</v>
      </c>
      <c r="I13" s="27">
        <v>2</v>
      </c>
      <c r="J13" s="28"/>
      <c r="K13" s="29"/>
    </row>
    <row r="14" spans="1:11" ht="17.100000000000001">
      <c r="A14" s="51"/>
      <c r="B14" s="52"/>
      <c r="C14" s="54"/>
      <c r="D14" s="56"/>
      <c r="E14" s="17" t="s">
        <v>31</v>
      </c>
      <c r="F14" s="16" t="s">
        <v>18</v>
      </c>
      <c r="G14" s="17">
        <f t="shared" si="0"/>
        <v>44969</v>
      </c>
      <c r="H14" s="17">
        <f t="shared" si="1"/>
        <v>44970</v>
      </c>
      <c r="I14" s="18">
        <v>2</v>
      </c>
      <c r="J14" s="12"/>
      <c r="K14" s="19"/>
    </row>
    <row r="15" spans="1:11" ht="17.100000000000001">
      <c r="A15" s="51"/>
      <c r="B15" s="53"/>
      <c r="C15" s="55"/>
      <c r="D15" s="57"/>
      <c r="E15" s="25" t="s">
        <v>32</v>
      </c>
      <c r="F15" s="37" t="s">
        <v>14</v>
      </c>
      <c r="G15" s="25">
        <f t="shared" si="0"/>
        <v>44971</v>
      </c>
      <c r="H15" s="25">
        <f t="shared" si="1"/>
        <v>44972</v>
      </c>
      <c r="I15" s="27">
        <v>2</v>
      </c>
      <c r="J15" s="28"/>
      <c r="K15" s="38"/>
    </row>
    <row r="16" spans="1:11" ht="17.100000000000001">
      <c r="A16" s="51"/>
      <c r="B16" s="58" t="s">
        <v>33</v>
      </c>
      <c r="C16" s="59">
        <v>15</v>
      </c>
      <c r="D16" s="60">
        <v>44842</v>
      </c>
      <c r="E16" s="13" t="s">
        <v>17</v>
      </c>
      <c r="F16" s="16" t="s">
        <v>18</v>
      </c>
      <c r="G16" s="13">
        <v>44947</v>
      </c>
      <c r="H16" s="13">
        <f>(G16+I16)-1</f>
        <v>44956</v>
      </c>
      <c r="I16" s="49">
        <v>10</v>
      </c>
      <c r="J16" s="14"/>
      <c r="K16" s="19"/>
    </row>
    <row r="17" spans="1:11" ht="33.950000000000003">
      <c r="A17" s="51"/>
      <c r="B17" s="58"/>
      <c r="C17" s="59"/>
      <c r="D17" s="61"/>
      <c r="E17" s="25" t="s">
        <v>19</v>
      </c>
      <c r="F17" s="34" t="s">
        <v>20</v>
      </c>
      <c r="G17" s="25">
        <f>+H16+1</f>
        <v>44957</v>
      </c>
      <c r="H17" s="25">
        <f>(G17+I17)-1</f>
        <v>44961</v>
      </c>
      <c r="I17" s="47">
        <v>5</v>
      </c>
      <c r="J17" s="28"/>
      <c r="K17" s="29"/>
    </row>
    <row r="18" spans="1:11" ht="17.100000000000001">
      <c r="A18" s="51"/>
      <c r="B18" s="58"/>
      <c r="C18" s="59"/>
      <c r="D18" s="61"/>
      <c r="E18" s="17" t="s">
        <v>21</v>
      </c>
      <c r="F18" s="16" t="s">
        <v>18</v>
      </c>
      <c r="G18" s="17">
        <f t="shared" ref="G18:G23" si="2">+H17+1</f>
        <v>44962</v>
      </c>
      <c r="H18" s="17">
        <f t="shared" ref="H18:H26" si="3">(G18+I18)-1</f>
        <v>44963</v>
      </c>
      <c r="I18" s="48">
        <v>2</v>
      </c>
      <c r="J18" s="12"/>
      <c r="K18" s="19"/>
    </row>
    <row r="19" spans="1:11" ht="33.950000000000003">
      <c r="A19" s="51"/>
      <c r="B19" s="58"/>
      <c r="C19" s="59"/>
      <c r="D19" s="61"/>
      <c r="E19" s="25" t="s">
        <v>22</v>
      </c>
      <c r="F19" s="40" t="s">
        <v>23</v>
      </c>
      <c r="G19" s="25">
        <f t="shared" si="2"/>
        <v>44964</v>
      </c>
      <c r="H19" s="25">
        <f t="shared" si="3"/>
        <v>44965</v>
      </c>
      <c r="I19" s="47">
        <v>2</v>
      </c>
      <c r="J19" s="28"/>
      <c r="K19" s="29"/>
    </row>
    <row r="20" spans="1:11" ht="33.950000000000003">
      <c r="A20" s="51"/>
      <c r="B20" s="58"/>
      <c r="C20" s="59"/>
      <c r="D20" s="61"/>
      <c r="E20" s="17" t="s">
        <v>24</v>
      </c>
      <c r="F20" s="20" t="s">
        <v>20</v>
      </c>
      <c r="G20" s="17">
        <f t="shared" si="2"/>
        <v>44966</v>
      </c>
      <c r="H20" s="17">
        <f t="shared" si="3"/>
        <v>44967</v>
      </c>
      <c r="I20" s="48">
        <v>2</v>
      </c>
      <c r="J20" s="12"/>
      <c r="K20" s="19"/>
    </row>
    <row r="21" spans="1:11" ht="17.100000000000001">
      <c r="A21" s="51"/>
      <c r="B21" s="58"/>
      <c r="C21" s="59"/>
      <c r="D21" s="61"/>
      <c r="E21" s="25" t="s">
        <v>25</v>
      </c>
      <c r="F21" s="41" t="s">
        <v>26</v>
      </c>
      <c r="G21" s="25">
        <f>+H20+1</f>
        <v>44968</v>
      </c>
      <c r="H21" s="25">
        <f t="shared" si="3"/>
        <v>44970</v>
      </c>
      <c r="I21" s="47">
        <v>3</v>
      </c>
      <c r="J21" s="28"/>
      <c r="K21" s="29"/>
    </row>
    <row r="22" spans="1:11" ht="17.100000000000001">
      <c r="A22" s="51"/>
      <c r="B22" s="58"/>
      <c r="C22" s="59"/>
      <c r="D22" s="61"/>
      <c r="E22" s="17" t="s">
        <v>27</v>
      </c>
      <c r="F22" s="23" t="s">
        <v>14</v>
      </c>
      <c r="G22" s="17">
        <f t="shared" si="2"/>
        <v>44971</v>
      </c>
      <c r="H22" s="17">
        <f t="shared" si="3"/>
        <v>44975</v>
      </c>
      <c r="I22" s="48">
        <v>5</v>
      </c>
      <c r="J22" s="12"/>
      <c r="K22" s="19"/>
    </row>
    <row r="23" spans="1:11" ht="17.100000000000001">
      <c r="A23" s="51"/>
      <c r="B23" s="58"/>
      <c r="C23" s="59"/>
      <c r="D23" s="61"/>
      <c r="E23" s="25" t="s">
        <v>28</v>
      </c>
      <c r="F23" s="35" t="s">
        <v>14</v>
      </c>
      <c r="G23" s="25">
        <f t="shared" si="2"/>
        <v>44976</v>
      </c>
      <c r="H23" s="25">
        <f t="shared" si="3"/>
        <v>44976</v>
      </c>
      <c r="I23" s="47">
        <v>1</v>
      </c>
      <c r="J23" s="28"/>
      <c r="K23" s="29"/>
    </row>
    <row r="24" spans="1:11" ht="51">
      <c r="A24" s="51"/>
      <c r="B24" s="58"/>
      <c r="C24" s="59"/>
      <c r="D24" s="61"/>
      <c r="E24" s="17" t="s">
        <v>29</v>
      </c>
      <c r="F24" s="24" t="s">
        <v>30</v>
      </c>
      <c r="G24" s="17">
        <f>+H23</f>
        <v>44976</v>
      </c>
      <c r="H24" s="17">
        <f t="shared" si="3"/>
        <v>44977</v>
      </c>
      <c r="I24" s="48">
        <v>2</v>
      </c>
      <c r="J24" s="12"/>
      <c r="K24" s="19"/>
    </row>
    <row r="25" spans="1:11" ht="17.100000000000001">
      <c r="A25" s="51"/>
      <c r="B25" s="58"/>
      <c r="C25" s="59"/>
      <c r="D25" s="61"/>
      <c r="E25" s="25" t="s">
        <v>31</v>
      </c>
      <c r="F25" s="26" t="s">
        <v>18</v>
      </c>
      <c r="G25" s="25">
        <f>+H23+1</f>
        <v>44977</v>
      </c>
      <c r="H25" s="25">
        <f t="shared" si="3"/>
        <v>44978</v>
      </c>
      <c r="I25" s="47">
        <v>2</v>
      </c>
      <c r="J25" s="29"/>
      <c r="K25" s="29"/>
    </row>
    <row r="26" spans="1:11" ht="17.100000000000001">
      <c r="A26" s="51"/>
      <c r="B26" s="58"/>
      <c r="C26" s="59"/>
      <c r="D26" s="62"/>
      <c r="E26" s="42" t="s">
        <v>32</v>
      </c>
      <c r="F26" s="43" t="s">
        <v>14</v>
      </c>
      <c r="G26" s="42">
        <f>+H25+1</f>
        <v>44979</v>
      </c>
      <c r="H26" s="50">
        <f t="shared" si="3"/>
        <v>44980</v>
      </c>
      <c r="I26" s="44">
        <v>2</v>
      </c>
      <c r="J26" s="45"/>
      <c r="K26" s="46"/>
    </row>
    <row r="27" spans="1:11" ht="17.100000000000001">
      <c r="A27" s="51"/>
      <c r="B27" s="63" t="s">
        <v>34</v>
      </c>
      <c r="C27" s="64">
        <v>5</v>
      </c>
      <c r="D27" s="60">
        <v>44856</v>
      </c>
      <c r="E27" s="25" t="s">
        <v>17</v>
      </c>
      <c r="F27" s="26" t="s">
        <v>18</v>
      </c>
      <c r="G27" s="25">
        <v>44957</v>
      </c>
      <c r="H27" s="25">
        <f>(G27+I27)-1</f>
        <v>44966</v>
      </c>
      <c r="I27" s="27">
        <v>10</v>
      </c>
      <c r="J27" s="28"/>
      <c r="K27" s="29"/>
    </row>
    <row r="28" spans="1:11" ht="33.950000000000003">
      <c r="A28" s="51"/>
      <c r="B28" s="63"/>
      <c r="C28" s="64"/>
      <c r="D28" s="61"/>
      <c r="E28" s="17" t="s">
        <v>19</v>
      </c>
      <c r="F28" s="20" t="s">
        <v>20</v>
      </c>
      <c r="G28" s="17">
        <f t="shared" ref="G28" si="4">+H27+1</f>
        <v>44967</v>
      </c>
      <c r="H28" s="17">
        <f>(G28+I28)-1</f>
        <v>44971</v>
      </c>
      <c r="I28" s="18">
        <v>5</v>
      </c>
      <c r="J28" s="12"/>
      <c r="K28" s="19"/>
    </row>
    <row r="29" spans="1:11" ht="17.100000000000001">
      <c r="A29" s="51"/>
      <c r="B29" s="63"/>
      <c r="C29" s="64"/>
      <c r="D29" s="61"/>
      <c r="E29" s="25" t="s">
        <v>21</v>
      </c>
      <c r="F29" s="26" t="s">
        <v>18</v>
      </c>
      <c r="G29" s="25">
        <f>+H28+1</f>
        <v>44972</v>
      </c>
      <c r="H29" s="25">
        <f t="shared" ref="H29:H37" si="5">(G29+I29)-1</f>
        <v>44973</v>
      </c>
      <c r="I29" s="27">
        <v>2</v>
      </c>
      <c r="J29" s="28"/>
      <c r="K29" s="29"/>
    </row>
    <row r="30" spans="1:11" ht="33.950000000000003">
      <c r="A30" s="51"/>
      <c r="B30" s="63"/>
      <c r="C30" s="64"/>
      <c r="D30" s="61"/>
      <c r="E30" s="17" t="s">
        <v>22</v>
      </c>
      <c r="F30" s="21" t="s">
        <v>23</v>
      </c>
      <c r="G30" s="17">
        <f t="shared" ref="G30:G34" si="6">+H29+1</f>
        <v>44974</v>
      </c>
      <c r="H30" s="17">
        <f t="shared" si="5"/>
        <v>44975</v>
      </c>
      <c r="I30" s="18">
        <v>2</v>
      </c>
      <c r="J30" s="12"/>
      <c r="K30" s="19"/>
    </row>
    <row r="31" spans="1:11" ht="33.950000000000003">
      <c r="A31" s="51"/>
      <c r="B31" s="63"/>
      <c r="C31" s="64"/>
      <c r="D31" s="61"/>
      <c r="E31" s="25" t="s">
        <v>24</v>
      </c>
      <c r="F31" s="34" t="s">
        <v>20</v>
      </c>
      <c r="G31" s="25">
        <f t="shared" si="6"/>
        <v>44976</v>
      </c>
      <c r="H31" s="25">
        <f t="shared" si="5"/>
        <v>44977</v>
      </c>
      <c r="I31" s="27">
        <v>2</v>
      </c>
      <c r="J31" s="28"/>
      <c r="K31" s="29"/>
    </row>
    <row r="32" spans="1:11" ht="17.100000000000001">
      <c r="A32" s="51"/>
      <c r="B32" s="63"/>
      <c r="C32" s="64"/>
      <c r="D32" s="61"/>
      <c r="E32" s="17" t="s">
        <v>25</v>
      </c>
      <c r="F32" s="22" t="s">
        <v>26</v>
      </c>
      <c r="G32" s="17">
        <f t="shared" si="6"/>
        <v>44978</v>
      </c>
      <c r="H32" s="17">
        <f t="shared" si="5"/>
        <v>44980</v>
      </c>
      <c r="I32" s="18">
        <v>3</v>
      </c>
      <c r="J32" s="12"/>
      <c r="K32" s="19"/>
    </row>
    <row r="33" spans="1:11" ht="17.100000000000001">
      <c r="A33" s="51"/>
      <c r="B33" s="63"/>
      <c r="C33" s="64"/>
      <c r="D33" s="61"/>
      <c r="E33" s="25" t="s">
        <v>27</v>
      </c>
      <c r="F33" s="35" t="s">
        <v>14</v>
      </c>
      <c r="G33" s="25">
        <f t="shared" si="6"/>
        <v>44981</v>
      </c>
      <c r="H33" s="25">
        <f t="shared" si="5"/>
        <v>44985</v>
      </c>
      <c r="I33" s="27">
        <v>5</v>
      </c>
      <c r="J33" s="28"/>
      <c r="K33" s="29"/>
    </row>
    <row r="34" spans="1:11" ht="17.100000000000001">
      <c r="A34" s="51"/>
      <c r="B34" s="63"/>
      <c r="C34" s="64"/>
      <c r="D34" s="61"/>
      <c r="E34" s="17" t="s">
        <v>28</v>
      </c>
      <c r="F34" s="23" t="s">
        <v>14</v>
      </c>
      <c r="G34" s="17">
        <f t="shared" si="6"/>
        <v>44986</v>
      </c>
      <c r="H34" s="17">
        <f t="shared" si="5"/>
        <v>44986</v>
      </c>
      <c r="I34" s="18">
        <v>1</v>
      </c>
      <c r="J34" s="12"/>
      <c r="K34" s="19"/>
    </row>
    <row r="35" spans="1:11" ht="51">
      <c r="A35" s="51"/>
      <c r="B35" s="63"/>
      <c r="C35" s="64"/>
      <c r="D35" s="61"/>
      <c r="E35" s="25" t="s">
        <v>29</v>
      </c>
      <c r="F35" s="36" t="s">
        <v>30</v>
      </c>
      <c r="G35" s="25">
        <f>+H34+1</f>
        <v>44987</v>
      </c>
      <c r="H35" s="25">
        <f t="shared" si="5"/>
        <v>44988</v>
      </c>
      <c r="I35" s="27">
        <v>2</v>
      </c>
      <c r="J35" s="28"/>
      <c r="K35" s="29"/>
    </row>
    <row r="36" spans="1:11" ht="17.100000000000001">
      <c r="A36" s="51"/>
      <c r="B36" s="63"/>
      <c r="C36" s="64"/>
      <c r="D36" s="61"/>
      <c r="E36" s="17" t="s">
        <v>31</v>
      </c>
      <c r="F36" s="16" t="s">
        <v>18</v>
      </c>
      <c r="G36" s="17">
        <f t="shared" ref="G36:G37" si="7">+H35+1</f>
        <v>44989</v>
      </c>
      <c r="H36" s="17">
        <f t="shared" si="5"/>
        <v>44990</v>
      </c>
      <c r="I36" s="18">
        <v>2</v>
      </c>
      <c r="J36" s="12"/>
      <c r="K36" s="19"/>
    </row>
    <row r="37" spans="1:11" ht="17.100000000000001">
      <c r="A37" s="51"/>
      <c r="B37" s="63"/>
      <c r="C37" s="64"/>
      <c r="D37" s="62"/>
      <c r="E37" s="25" t="s">
        <v>32</v>
      </c>
      <c r="F37" s="37" t="s">
        <v>14</v>
      </c>
      <c r="G37" s="25">
        <f t="shared" si="7"/>
        <v>44991</v>
      </c>
      <c r="H37" s="25">
        <f t="shared" si="5"/>
        <v>44992</v>
      </c>
      <c r="I37" s="27">
        <v>2</v>
      </c>
      <c r="J37" s="28"/>
      <c r="K37" s="38"/>
    </row>
    <row r="38" spans="1:11" ht="17.100000000000001">
      <c r="A38" s="51"/>
      <c r="B38" s="58" t="s">
        <v>35</v>
      </c>
      <c r="C38" s="59">
        <v>15</v>
      </c>
      <c r="D38" s="60">
        <v>44870</v>
      </c>
      <c r="E38" s="13" t="s">
        <v>17</v>
      </c>
      <c r="F38" s="16" t="s">
        <v>18</v>
      </c>
      <c r="G38" s="13">
        <v>44967</v>
      </c>
      <c r="H38" s="13">
        <f>(G38+I38)-1</f>
        <v>44976</v>
      </c>
      <c r="I38" s="49">
        <v>10</v>
      </c>
      <c r="J38" s="14"/>
      <c r="K38" s="19"/>
    </row>
    <row r="39" spans="1:11" ht="33.950000000000003">
      <c r="A39" s="51"/>
      <c r="B39" s="58"/>
      <c r="C39" s="59"/>
      <c r="D39" s="61"/>
      <c r="E39" s="25" t="s">
        <v>19</v>
      </c>
      <c r="F39" s="34" t="s">
        <v>20</v>
      </c>
      <c r="G39" s="25">
        <f>+H38+1</f>
        <v>44977</v>
      </c>
      <c r="H39" s="25">
        <f>(G39+I39)-1</f>
        <v>44981</v>
      </c>
      <c r="I39" s="47">
        <v>5</v>
      </c>
      <c r="J39" s="28"/>
      <c r="K39" s="29"/>
    </row>
    <row r="40" spans="1:11" ht="17.100000000000001">
      <c r="A40" s="51"/>
      <c r="B40" s="58"/>
      <c r="C40" s="59"/>
      <c r="D40" s="61"/>
      <c r="E40" s="17" t="s">
        <v>21</v>
      </c>
      <c r="F40" s="16" t="s">
        <v>18</v>
      </c>
      <c r="G40" s="17">
        <f t="shared" ref="G40:G42" si="8">+H39+1</f>
        <v>44982</v>
      </c>
      <c r="H40" s="17">
        <f t="shared" ref="H40:H48" si="9">(G40+I40)-1</f>
        <v>44983</v>
      </c>
      <c r="I40" s="48">
        <v>2</v>
      </c>
      <c r="J40" s="12"/>
      <c r="K40" s="19"/>
    </row>
    <row r="41" spans="1:11" ht="33.950000000000003">
      <c r="A41" s="51"/>
      <c r="B41" s="58"/>
      <c r="C41" s="59"/>
      <c r="D41" s="61"/>
      <c r="E41" s="25" t="s">
        <v>22</v>
      </c>
      <c r="F41" s="40" t="s">
        <v>23</v>
      </c>
      <c r="G41" s="25">
        <f t="shared" si="8"/>
        <v>44984</v>
      </c>
      <c r="H41" s="25">
        <f t="shared" si="9"/>
        <v>44985</v>
      </c>
      <c r="I41" s="47">
        <v>2</v>
      </c>
      <c r="J41" s="28"/>
      <c r="K41" s="29"/>
    </row>
    <row r="42" spans="1:11" ht="33.950000000000003">
      <c r="A42" s="51"/>
      <c r="B42" s="58"/>
      <c r="C42" s="59"/>
      <c r="D42" s="61"/>
      <c r="E42" s="17" t="s">
        <v>24</v>
      </c>
      <c r="F42" s="20" t="s">
        <v>20</v>
      </c>
      <c r="G42" s="17">
        <f t="shared" si="8"/>
        <v>44986</v>
      </c>
      <c r="H42" s="17">
        <f t="shared" si="9"/>
        <v>44987</v>
      </c>
      <c r="I42" s="48">
        <v>2</v>
      </c>
      <c r="J42" s="12"/>
      <c r="K42" s="19"/>
    </row>
    <row r="43" spans="1:11" ht="17.100000000000001">
      <c r="A43" s="51"/>
      <c r="B43" s="58"/>
      <c r="C43" s="59"/>
      <c r="D43" s="61"/>
      <c r="E43" s="25" t="s">
        <v>25</v>
      </c>
      <c r="F43" s="41" t="s">
        <v>26</v>
      </c>
      <c r="G43" s="25">
        <f>+H42+1</f>
        <v>44988</v>
      </c>
      <c r="H43" s="25">
        <f t="shared" si="9"/>
        <v>44990</v>
      </c>
      <c r="I43" s="47">
        <v>3</v>
      </c>
      <c r="J43" s="28"/>
      <c r="K43" s="29"/>
    </row>
    <row r="44" spans="1:11" ht="17.100000000000001">
      <c r="A44" s="51"/>
      <c r="B44" s="58"/>
      <c r="C44" s="59"/>
      <c r="D44" s="61"/>
      <c r="E44" s="17" t="s">
        <v>27</v>
      </c>
      <c r="F44" s="23" t="s">
        <v>14</v>
      </c>
      <c r="G44" s="17">
        <f t="shared" ref="G44:G45" si="10">+H43+1</f>
        <v>44991</v>
      </c>
      <c r="H44" s="17">
        <f t="shared" si="9"/>
        <v>44995</v>
      </c>
      <c r="I44" s="48">
        <v>5</v>
      </c>
      <c r="J44" s="12"/>
      <c r="K44" s="19"/>
    </row>
    <row r="45" spans="1:11" ht="17.100000000000001">
      <c r="A45" s="51"/>
      <c r="B45" s="58"/>
      <c r="C45" s="59"/>
      <c r="D45" s="61"/>
      <c r="E45" s="25" t="s">
        <v>28</v>
      </c>
      <c r="F45" s="35" t="s">
        <v>14</v>
      </c>
      <c r="G45" s="25">
        <f t="shared" si="10"/>
        <v>44996</v>
      </c>
      <c r="H45" s="25">
        <f t="shared" si="9"/>
        <v>44996</v>
      </c>
      <c r="I45" s="47">
        <v>1</v>
      </c>
      <c r="J45" s="28"/>
      <c r="K45" s="29"/>
    </row>
    <row r="46" spans="1:11" ht="51">
      <c r="A46" s="51"/>
      <c r="B46" s="58"/>
      <c r="C46" s="59"/>
      <c r="D46" s="61"/>
      <c r="E46" s="17" t="s">
        <v>29</v>
      </c>
      <c r="F46" s="24" t="s">
        <v>30</v>
      </c>
      <c r="G46" s="17">
        <f>+H45</f>
        <v>44996</v>
      </c>
      <c r="H46" s="17">
        <f t="shared" si="9"/>
        <v>44997</v>
      </c>
      <c r="I46" s="48">
        <v>2</v>
      </c>
      <c r="J46" s="12"/>
      <c r="K46" s="19"/>
    </row>
    <row r="47" spans="1:11" ht="17.100000000000001">
      <c r="A47" s="51"/>
      <c r="B47" s="58"/>
      <c r="C47" s="59"/>
      <c r="D47" s="61"/>
      <c r="E47" s="25" t="s">
        <v>31</v>
      </c>
      <c r="F47" s="26" t="s">
        <v>18</v>
      </c>
      <c r="G47" s="25">
        <f>+H45+1</f>
        <v>44997</v>
      </c>
      <c r="H47" s="25">
        <f t="shared" si="9"/>
        <v>44998</v>
      </c>
      <c r="I47" s="47">
        <v>2</v>
      </c>
      <c r="J47" s="29"/>
      <c r="K47" s="29"/>
    </row>
    <row r="48" spans="1:11" ht="17.100000000000001">
      <c r="A48" s="51"/>
      <c r="B48" s="58"/>
      <c r="C48" s="59"/>
      <c r="D48" s="62"/>
      <c r="E48" s="42" t="s">
        <v>32</v>
      </c>
      <c r="F48" s="43" t="s">
        <v>14</v>
      </c>
      <c r="G48" s="42">
        <f>+H47+1</f>
        <v>44999</v>
      </c>
      <c r="H48" s="50">
        <f t="shared" si="9"/>
        <v>45000</v>
      </c>
      <c r="I48" s="44">
        <v>2</v>
      </c>
      <c r="J48" s="45"/>
      <c r="K48" s="46"/>
    </row>
  </sheetData>
  <mergeCells count="13">
    <mergeCell ref="A3:A48"/>
    <mergeCell ref="B3:B15"/>
    <mergeCell ref="C3:C15"/>
    <mergeCell ref="D3:D15"/>
    <mergeCell ref="B16:B26"/>
    <mergeCell ref="C16:C26"/>
    <mergeCell ref="D16:D26"/>
    <mergeCell ref="B27:B37"/>
    <mergeCell ref="C27:C37"/>
    <mergeCell ref="D27:D37"/>
    <mergeCell ref="B38:B48"/>
    <mergeCell ref="C38:C48"/>
    <mergeCell ref="D38:D48"/>
  </mergeCells>
  <dataValidations count="2">
    <dataValidation allowBlank="1" showInputMessage="1" showErrorMessage="1" prompt="Escriba el porcentaje de proyecto completado en la columna G, a partir de la celda G5." sqref="J1 I2 J3:J5 J16 J27 J38" xr:uid="{F5D3EE1D-2A2B-5B4C-A582-786F0020FD95}"/>
    <dataValidation allowBlank="1" showErrorMessage="1" sqref="K1 A3 A1:I1 C16 C27 C38 C3:C5 F3 F8 F19 F24 B3:B48 F13 B2:I2 F30 F35 E3:E48 G27:H37 I3:I48 G3:G24 H3:H26 F41 F46 G38:G46 H38:H48" xr:uid="{60E2B6BD-F299-0D43-8F32-B3C3A47F7F3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Carolina Plata Quiroga</dc:creator>
  <cp:keywords/>
  <dc:description/>
  <cp:lastModifiedBy>Asistencia Educacion Continua</cp:lastModifiedBy>
  <cp:revision/>
  <dcterms:created xsi:type="dcterms:W3CDTF">2022-11-21T16:10:34Z</dcterms:created>
  <dcterms:modified xsi:type="dcterms:W3CDTF">2023-04-26T15:26:47Z</dcterms:modified>
  <cp:category/>
  <cp:contentStatus/>
</cp:coreProperties>
</file>